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LTFP" sheetId="1" r:id="rId1"/>
    <sheet name="Bal Sheet" sheetId="2" r:id="rId2"/>
  </sheets>
  <externalReferences>
    <externalReference r:id="rId3"/>
  </externalReferences>
  <definedNames>
    <definedName name="incr">'[1]Staff Costs'!$O$3</definedName>
    <definedName name="IntYr1">'[1]Int on Inv'!$P$4</definedName>
    <definedName name="Intyr2">'[1]Int on Inv'!$Q$4</definedName>
    <definedName name="IntYr3">'[1]Int on Inv'!$R$4</definedName>
    <definedName name="Intyr4">'[1]Int on Inv'!$S$4</definedName>
    <definedName name="_xlnm.Print_Area" localSheetId="1">'Bal Sheet'!$A$2:$N$52</definedName>
    <definedName name="_xlnm.Print_Area" localSheetId="0">LTFP!$A:$N</definedName>
    <definedName name="_xlnm.Print_Titles" localSheetId="0">LTFP!$1:$6</definedName>
    <definedName name="Sew">'[1]Water Sewer Chges'!$F$25</definedName>
    <definedName name="SubAccount">'[1]Sub Account'!$A$1:$B$660</definedName>
    <definedName name="W9IntW" localSheetId="0">'[1]Op Budget Detail'!#REF!</definedName>
    <definedName name="W9IntW">'[1]Op Budget Detail'!#REF!</definedName>
    <definedName name="Wat">'[1]Water Sewer Chges'!$F$2</definedName>
    <definedName name="Y10CPI" localSheetId="0">'[1]Op Budget Detail'!#REF!</definedName>
    <definedName name="Y10CPI">'[1]Op Budget Detail'!#REF!</definedName>
    <definedName name="Y10DRAIN" localSheetId="0">'[1]Op Budget Detail'!#REF!</definedName>
    <definedName name="Y10DRAIN">'[1]Op Budget Detail'!#REF!</definedName>
    <definedName name="Y10DWM" localSheetId="0">'[1]Op Budget Detail'!#REF!</definedName>
    <definedName name="Y10DWM">'[1]Op Budget Detail'!#REF!</definedName>
    <definedName name="Y10Energy" localSheetId="0">'[1]Op Budget Detail'!#REF!</definedName>
    <definedName name="Y10Energy">'[1]Op Budget Detail'!#REF!</definedName>
    <definedName name="Y10FAG" localSheetId="0">'[1]Op Budget Detail'!#REF!</definedName>
    <definedName name="Y10FAG">'[1]Op Budget Detail'!#REF!</definedName>
    <definedName name="Y10FBT" localSheetId="0">'[1]Op Budget Detail'!#REF!</definedName>
    <definedName name="Y10FBT">'[1]Op Budget Detail'!#REF!</definedName>
    <definedName name="Y10FEE" localSheetId="0">'[1]Op Budget Detail'!#REF!</definedName>
    <definedName name="Y10FEE">'[1]Op Budget Detail'!#REF!</definedName>
    <definedName name="Y10Gen" localSheetId="0">'[1]Op Budget Detail'!#REF!</definedName>
    <definedName name="Y10Gen">'[1]Op Budget Detail'!#REF!</definedName>
    <definedName name="Y10Gravel" localSheetId="0">'[1]Op Budget Detail'!#REF!</definedName>
    <definedName name="Y10Gravel">'[1]Op Budget Detail'!#REF!</definedName>
    <definedName name="Y10Ins" localSheetId="0">'[1]Op Budget Detail'!#REF!</definedName>
    <definedName name="Y10Ins">'[1]Op Budget Detail'!#REF!</definedName>
    <definedName name="Y10Int" localSheetId="0">'[1]Op Budget Detail'!#REF!</definedName>
    <definedName name="Y10Int">'[1]Op Budget Detail'!#REF!</definedName>
    <definedName name="Y10IntS" localSheetId="0">'[1]Op Budget Detail'!#REF!</definedName>
    <definedName name="Y10IntS">'[1]Op Budget Detail'!#REF!</definedName>
    <definedName name="Y10IntW" localSheetId="0">'[1]Op Budget Detail'!#REF!</definedName>
    <definedName name="Y10IntW">'[1]Op Budget Detail'!#REF!</definedName>
    <definedName name="Y10Pay" localSheetId="0">'[1]Op Budget Detail'!#REF!</definedName>
    <definedName name="Y10Pay">'[1]Op Budget Detail'!#REF!</definedName>
    <definedName name="Y10PCF" localSheetId="0">'[1]Op Budget Detail'!#REF!</definedName>
    <definedName name="Y10PCF">'[1]Op Budget Detail'!#REF!</definedName>
    <definedName name="Y10Phone" localSheetId="0">'[1]Op Budget Detail'!#REF!</definedName>
    <definedName name="Y10Phone">'[1]Op Budget Detail'!#REF!</definedName>
    <definedName name="Y10Rates" localSheetId="0">'[1]Op Budget Detail'!#REF!</definedName>
    <definedName name="Y10Rates">'[1]Op Budget Detail'!#REF!</definedName>
    <definedName name="Y10Sewer" localSheetId="0">'[1]Op Budget Detail'!#REF!</definedName>
    <definedName name="Y10Sewer">'[1]Op Budget Detail'!#REF!</definedName>
    <definedName name="Y10Super" localSheetId="0">'[1]Op Budget Detail'!#REF!</definedName>
    <definedName name="Y10Super">'[1]Op Budget Detail'!#REF!</definedName>
    <definedName name="y10superg">[1]Indices!$AD$18</definedName>
    <definedName name="Y10Waste" localSheetId="0">'[1]Op Budget Detail'!#REF!</definedName>
    <definedName name="Y10Waste">'[1]Op Budget Detail'!#REF!</definedName>
    <definedName name="Y10Water" localSheetId="0">'[1]Op Budget Detail'!#REF!</definedName>
    <definedName name="Y10Water">'[1]Op Budget Detail'!#REF!</definedName>
    <definedName name="Y10WC" localSheetId="0">'[1]Op Budget Detail'!#REF!</definedName>
    <definedName name="Y10WC">'[1]Op Budget Detail'!#REF!</definedName>
    <definedName name="Y1CPI">[1]Indices!$P$23</definedName>
    <definedName name="Y1DRAIN">[1]Indices!$P$10</definedName>
    <definedName name="Y1DWM">[1]Indices!$P$8</definedName>
    <definedName name="Y1Energy">[1]Indices!$P$24</definedName>
    <definedName name="Y1FAG">[1]Indices!$P$11</definedName>
    <definedName name="Y1FBT">[1]Indices!$P$28</definedName>
    <definedName name="Y1FEE">[1]Indices!$P$12</definedName>
    <definedName name="Y1Gen" localSheetId="0">'[1]Op Budget Detail'!#REF!</definedName>
    <definedName name="Y1Gen">'[1]Op Budget Detail'!#REF!</definedName>
    <definedName name="y1Gravel">'[1]Op Budget Detail'!$R$3343</definedName>
    <definedName name="Y1Ins">[1]Indices!$P$22</definedName>
    <definedName name="Y1Int">[1]Indices!$P$13</definedName>
    <definedName name="Y1IntS" localSheetId="0">'[1]Op Budget Detail'!#REF!</definedName>
    <definedName name="Y1IntS">'[1]Op Budget Detail'!#REF!</definedName>
    <definedName name="Y1IntW" localSheetId="0">'[1]Op Budget Detail'!#REF!</definedName>
    <definedName name="Y1IntW">'[1]Op Budget Detail'!#REF!</definedName>
    <definedName name="Y1Pay">[1]Indices!$P$19</definedName>
    <definedName name="Y1PCF">[1]Indices!$P$14</definedName>
    <definedName name="Y1Phone">[1]Indices!$P$27</definedName>
    <definedName name="Y1Rates">[1]Indices!$P$4</definedName>
    <definedName name="Y1Sewer">[1]Indices!$P$26</definedName>
    <definedName name="Y1Super">[1]Indices!$P$20</definedName>
    <definedName name="Y1Waste">[1]Indices!$P$9</definedName>
    <definedName name="Y1Water">[1]Indices!$P$25</definedName>
    <definedName name="Y1waterch">[1]Indices!$P$6</definedName>
    <definedName name="Y1WC">[1]Indices!$P$21</definedName>
    <definedName name="y2CPI">[1]Indices!$Q$23</definedName>
    <definedName name="Y2DRAIN">[1]Indices!$Q$10</definedName>
    <definedName name="Y2DWM">[1]Indices!$Q$8</definedName>
    <definedName name="Y2Energy">[1]Indices!$Q$24</definedName>
    <definedName name="Y2FAG">[1]Indices!$Q$11</definedName>
    <definedName name="Y2FBT">[1]Indices!$Q$28</definedName>
    <definedName name="Y2FEE">[1]Indices!$Q$12</definedName>
    <definedName name="Y2Gen" localSheetId="0">'[1]Op Budget Detail'!#REF!</definedName>
    <definedName name="Y2Gen">'[1]Op Budget Detail'!#REF!</definedName>
    <definedName name="Y2Gravel">'[1]Op Budget Detail'!$S$3343</definedName>
    <definedName name="Y2Ins">[1]Indices!$Q$22</definedName>
    <definedName name="Y2Int">[1]Indices!$Q$13</definedName>
    <definedName name="Y2IntS" localSheetId="0">'[1]Op Budget Detail'!#REF!</definedName>
    <definedName name="Y2IntS">'[1]Op Budget Detail'!#REF!</definedName>
    <definedName name="Y2IntW" localSheetId="0">'[1]Op Budget Detail'!#REF!</definedName>
    <definedName name="Y2IntW">'[1]Op Budget Detail'!#REF!</definedName>
    <definedName name="Y2Pay">[1]Indices!$Q$19</definedName>
    <definedName name="Y2PCF">[1]Indices!$Q$14</definedName>
    <definedName name="Y2Phone">[1]Indices!$Q$27</definedName>
    <definedName name="Y2Rates">[1]Indices!$Q$4</definedName>
    <definedName name="Y2Sewer">[1]Indices!$Q$26</definedName>
    <definedName name="Y2Super">[1]Indices!$Q$20</definedName>
    <definedName name="Y2Waste">[1]Indices!$Q$9</definedName>
    <definedName name="Y2Water">[1]Indices!$Q$25</definedName>
    <definedName name="Y2waterch">[1]Indices!$Q$6</definedName>
    <definedName name="Y2WC">[1]Indices!$Q$21</definedName>
    <definedName name="Y3CPI">[1]Indices!$R$23</definedName>
    <definedName name="Y3DRAIN">[1]Indices!$R$10</definedName>
    <definedName name="Y3DWM">[1]Indices!$R$8</definedName>
    <definedName name="Y3Energy">[1]Indices!$R$24</definedName>
    <definedName name="Y3FAG">[1]Indices!$R$11</definedName>
    <definedName name="Y3FBT">[1]Indices!$R$28</definedName>
    <definedName name="Y3FEE">[1]Indices!$R$12</definedName>
    <definedName name="Y3Gen" localSheetId="0">'[1]Op Budget Detail'!#REF!</definedName>
    <definedName name="Y3Gen">'[1]Op Budget Detail'!#REF!</definedName>
    <definedName name="Y3Gravel">'[1]Op Budget Detail'!$T$3343</definedName>
    <definedName name="Y3INS">[1]Indices!$R$22</definedName>
    <definedName name="Y3Int">[1]Indices!$R$13</definedName>
    <definedName name="Y3IntS" localSheetId="0">'[1]Op Budget Detail'!#REF!</definedName>
    <definedName name="Y3IntS">'[1]Op Budget Detail'!#REF!</definedName>
    <definedName name="Y3IntW" localSheetId="0">'[1]Op Budget Detail'!#REF!</definedName>
    <definedName name="Y3IntW">'[1]Op Budget Detail'!#REF!</definedName>
    <definedName name="Y3Pay">[1]Indices!$R$19</definedName>
    <definedName name="Y3PCF">[1]Indices!$R$14</definedName>
    <definedName name="Y3Phone">[1]Indices!$R$27</definedName>
    <definedName name="Y3Rates">[1]Indices!$R$4</definedName>
    <definedName name="Y3Sewer">[1]Indices!$R$26</definedName>
    <definedName name="Y3Super">[1]Indices!$R$20</definedName>
    <definedName name="Y3Waste">[1]Indices!$R$9</definedName>
    <definedName name="Y3Water">[1]Indices!$R$25</definedName>
    <definedName name="Y3waterch">[1]Indices!$R$6</definedName>
    <definedName name="Y3WC">[1]Indices!$R$21</definedName>
    <definedName name="Y4CPI">[1]Indices!$S$23</definedName>
    <definedName name="Y4DRAIN">[1]Indices!$S$10</definedName>
    <definedName name="Y4DWM">[1]Indices!$S$8</definedName>
    <definedName name="Y4Energy">[1]Indices!$S$24</definedName>
    <definedName name="Y4FAG">[1]Indices!$S$11</definedName>
    <definedName name="Y4FBT">[1]Indices!$S$28</definedName>
    <definedName name="Y4FEE">[1]Indices!$S$12</definedName>
    <definedName name="Y4Gen" localSheetId="0">'[1]Op Budget Detail'!#REF!</definedName>
    <definedName name="Y4Gen">'[1]Op Budget Detail'!#REF!</definedName>
    <definedName name="Y4Gravel">'[1]Op Budget Detail'!$U$3343</definedName>
    <definedName name="Y4Ins">[1]Indices!$S$22</definedName>
    <definedName name="Y4Int">[1]Indices!$S$13</definedName>
    <definedName name="Y4IntS" localSheetId="0">'[1]Op Budget Detail'!#REF!</definedName>
    <definedName name="Y4IntS">'[1]Op Budget Detail'!#REF!</definedName>
    <definedName name="Y4IntW" localSheetId="0">'[1]Op Budget Detail'!#REF!</definedName>
    <definedName name="Y4IntW">'[1]Op Budget Detail'!#REF!</definedName>
    <definedName name="Y4Pay">[1]Indices!$S$19</definedName>
    <definedName name="Y4PCF">[1]Indices!$S$14</definedName>
    <definedName name="Y4Phone">[1]Indices!$S$27</definedName>
    <definedName name="Y4Rates">[1]Indices!$S$4</definedName>
    <definedName name="Y4Sewer">[1]Indices!$S$26</definedName>
    <definedName name="Y4Super">[1]Indices!$S$20</definedName>
    <definedName name="Y4Waste">[1]Indices!$S$9</definedName>
    <definedName name="Y4Water">[1]Indices!$S$25</definedName>
    <definedName name="Y4waterch">[1]Indices!$S$6</definedName>
    <definedName name="Y4WC">[1]Indices!$S$21</definedName>
    <definedName name="Y5CPI" localSheetId="0">'[1]Op Budget Detail'!#REF!</definedName>
    <definedName name="Y5CPI">'[1]Op Budget Detail'!#REF!</definedName>
    <definedName name="Y5DRAIN" localSheetId="0">'[1]Op Budget Detail'!#REF!</definedName>
    <definedName name="Y5DRAIN">'[1]Op Budget Detail'!#REF!</definedName>
    <definedName name="Y5DWM" localSheetId="0">'[1]Op Budget Detail'!#REF!</definedName>
    <definedName name="Y5DWM">'[1]Op Budget Detail'!#REF!</definedName>
    <definedName name="Y5Energy" localSheetId="0">'[1]Op Budget Detail'!#REF!</definedName>
    <definedName name="Y5Energy">'[1]Op Budget Detail'!#REF!</definedName>
    <definedName name="Y5FAG" localSheetId="0">'[1]Op Budget Detail'!#REF!</definedName>
    <definedName name="Y5FAG">'[1]Op Budget Detail'!#REF!</definedName>
    <definedName name="Y5FBT" localSheetId="0">'[1]Op Budget Detail'!#REF!</definedName>
    <definedName name="Y5FBT">'[1]Op Budget Detail'!#REF!</definedName>
    <definedName name="Y5FEE" localSheetId="0">'[1]Op Budget Detail'!#REF!</definedName>
    <definedName name="Y5FEE">'[1]Op Budget Detail'!#REF!</definedName>
    <definedName name="Y5Gen" localSheetId="0">'[1]Op Budget Detail'!#REF!</definedName>
    <definedName name="Y5Gen">'[1]Op Budget Detail'!#REF!</definedName>
    <definedName name="Y5Gravel" localSheetId="0">'[1]Op Budget Detail'!#REF!</definedName>
    <definedName name="Y5Gravel">'[1]Op Budget Detail'!#REF!</definedName>
    <definedName name="Y5Ins" localSheetId="0">'[1]Op Budget Detail'!#REF!</definedName>
    <definedName name="Y5Ins">'[1]Op Budget Detail'!#REF!</definedName>
    <definedName name="Y5Int" localSheetId="0">'[1]Op Budget Detail'!#REF!</definedName>
    <definedName name="Y5Int">'[1]Op Budget Detail'!#REF!</definedName>
    <definedName name="Y5IntS" localSheetId="0">'[1]Op Budget Detail'!#REF!</definedName>
    <definedName name="Y5IntS">'[1]Op Budget Detail'!#REF!</definedName>
    <definedName name="Y5IntW" localSheetId="0">'[1]Op Budget Detail'!#REF!</definedName>
    <definedName name="Y5IntW">'[1]Op Budget Detail'!#REF!</definedName>
    <definedName name="Y5Pay" localSheetId="0">'[1]Op Budget Detail'!#REF!</definedName>
    <definedName name="Y5PCF" localSheetId="0">'[1]Op Budget Detail'!#REF!</definedName>
    <definedName name="Y5PCF">'[1]Op Budget Detail'!#REF!</definedName>
    <definedName name="Y5Phone" localSheetId="0">'[1]Op Budget Detail'!#REF!</definedName>
    <definedName name="Y5Phone">'[1]Op Budget Detail'!#REF!</definedName>
    <definedName name="Y5Rates" localSheetId="0">'[1]Op Budget Detail'!#REF!</definedName>
    <definedName name="Y5Rates">'[1]Op Budget Detail'!#REF!</definedName>
    <definedName name="Y5Sewer" localSheetId="0">'[1]Op Budget Detail'!#REF!</definedName>
    <definedName name="Y5Sewer">'[1]Op Budget Detail'!#REF!</definedName>
    <definedName name="Y5Super" localSheetId="0">'[1]Op Budget Detail'!#REF!</definedName>
    <definedName name="Y5Super">'[1]Op Budget Detail'!#REF!</definedName>
    <definedName name="y5superg">[1]Indices!$Y$18</definedName>
    <definedName name="Y5Waste" localSheetId="0">'[1]Op Budget Detail'!#REF!</definedName>
    <definedName name="Y5Waste">'[1]Op Budget Detail'!#REF!</definedName>
    <definedName name="Y5Water" localSheetId="0">'[1]Op Budget Detail'!#REF!</definedName>
    <definedName name="Y5Water">'[1]Op Budget Detail'!#REF!</definedName>
    <definedName name="Y5WC" localSheetId="0">'[1]Op Budget Detail'!#REF!</definedName>
    <definedName name="Y5WC">'[1]Op Budget Detail'!#REF!</definedName>
    <definedName name="Y6CPI" localSheetId="0">'[1]Op Budget Detail'!#REF!</definedName>
    <definedName name="Y6CPI">'[1]Op Budget Detail'!#REF!</definedName>
    <definedName name="Y6DRAIN" localSheetId="0">'[1]Op Budget Detail'!#REF!</definedName>
    <definedName name="Y6DRAIN">'[1]Op Budget Detail'!#REF!</definedName>
    <definedName name="Y6DWM" localSheetId="0">'[1]Op Budget Detail'!#REF!</definedName>
    <definedName name="Y6DWM">'[1]Op Budget Detail'!#REF!</definedName>
    <definedName name="Y6Energy" localSheetId="0">'[1]Op Budget Detail'!#REF!</definedName>
    <definedName name="Y6Energy">'[1]Op Budget Detail'!#REF!</definedName>
    <definedName name="Y6FAG" localSheetId="0">'[1]Op Budget Detail'!#REF!</definedName>
    <definedName name="Y6FAG">'[1]Op Budget Detail'!#REF!</definedName>
    <definedName name="Y6FBT" localSheetId="0">'[1]Op Budget Detail'!#REF!</definedName>
    <definedName name="Y6FBT">'[1]Op Budget Detail'!#REF!</definedName>
    <definedName name="Y6FEE" localSheetId="0">'[1]Op Budget Detail'!#REF!</definedName>
    <definedName name="Y6FEE">'[1]Op Budget Detail'!#REF!</definedName>
    <definedName name="Y6Gen" localSheetId="0">'[1]Op Budget Detail'!#REF!</definedName>
    <definedName name="Y6Gen">'[1]Op Budget Detail'!#REF!</definedName>
    <definedName name="Y6Gravel" localSheetId="0">'[1]Op Budget Detail'!#REF!</definedName>
    <definedName name="Y6Gravel">'[1]Op Budget Detail'!#REF!</definedName>
    <definedName name="Y6Ins" localSheetId="0">'[1]Op Budget Detail'!#REF!</definedName>
    <definedName name="Y6Ins">'[1]Op Budget Detail'!#REF!</definedName>
    <definedName name="Y6Int" localSheetId="0">'[1]Op Budget Detail'!#REF!</definedName>
    <definedName name="Y6Int">'[1]Op Budget Detail'!#REF!</definedName>
    <definedName name="Y6IntS" localSheetId="0">'[1]Op Budget Detail'!#REF!</definedName>
    <definedName name="Y6IntS">'[1]Op Budget Detail'!#REF!</definedName>
    <definedName name="Y6IntW" localSheetId="0">'[1]Op Budget Detail'!#REF!</definedName>
    <definedName name="Y6IntW">'[1]Op Budget Detail'!#REF!</definedName>
    <definedName name="Y6Pay" localSheetId="0">'[1]Op Budget Detail'!#REF!</definedName>
    <definedName name="Y6Pay">'[1]Op Budget Detail'!#REF!</definedName>
    <definedName name="Y6PCF" localSheetId="0">'[1]Op Budget Detail'!#REF!</definedName>
    <definedName name="Y6PCF">'[1]Op Budget Detail'!#REF!</definedName>
    <definedName name="Y6Phone" localSheetId="0">'[1]Op Budget Detail'!#REF!</definedName>
    <definedName name="Y6Phone">'[1]Op Budget Detail'!#REF!</definedName>
    <definedName name="Y6Rates" localSheetId="0">'[1]Op Budget Detail'!#REF!</definedName>
    <definedName name="Y6Rates">'[1]Op Budget Detail'!#REF!</definedName>
    <definedName name="Y6Sewer" localSheetId="0">'[1]Op Budget Detail'!#REF!</definedName>
    <definedName name="Y6Sewer">'[1]Op Budget Detail'!#REF!</definedName>
    <definedName name="Y6Super" localSheetId="0">'[1]Op Budget Detail'!#REF!</definedName>
    <definedName name="Y6Super">'[1]Op Budget Detail'!#REF!</definedName>
    <definedName name="y6superg">[1]Indices!$Z$18</definedName>
    <definedName name="Y6Waste" localSheetId="0">'[1]Op Budget Detail'!#REF!</definedName>
    <definedName name="Y6Waste">'[1]Op Budget Detail'!#REF!</definedName>
    <definedName name="Y6Water" localSheetId="0">'[1]Op Budget Detail'!#REF!</definedName>
    <definedName name="Y6Water">'[1]Op Budget Detail'!#REF!</definedName>
    <definedName name="Y6WC" localSheetId="0">'[1]Op Budget Detail'!#REF!</definedName>
    <definedName name="Y6WC">'[1]Op Budget Detail'!#REF!</definedName>
    <definedName name="Y7CPI" localSheetId="0">'[1]Op Budget Detail'!#REF!</definedName>
    <definedName name="Y7CPI">'[1]Op Budget Detail'!#REF!</definedName>
    <definedName name="Y7DRAIN" localSheetId="0">'[1]Op Budget Detail'!#REF!</definedName>
    <definedName name="Y7DRAIN">'[1]Op Budget Detail'!#REF!</definedName>
    <definedName name="Y7DWM" localSheetId="0">'[1]Op Budget Detail'!#REF!</definedName>
    <definedName name="Y7DWM">'[1]Op Budget Detail'!#REF!</definedName>
    <definedName name="Y7Energy" localSheetId="0">'[1]Op Budget Detail'!#REF!</definedName>
    <definedName name="Y7Energy">'[1]Op Budget Detail'!#REF!</definedName>
    <definedName name="Y7FAG" localSheetId="0">'[1]Op Budget Detail'!#REF!</definedName>
    <definedName name="Y7FAG">'[1]Op Budget Detail'!#REF!</definedName>
    <definedName name="Y7FBT" localSheetId="0">'[1]Op Budget Detail'!#REF!</definedName>
    <definedName name="Y7FBT">'[1]Op Budget Detail'!#REF!</definedName>
    <definedName name="Y7FEE" localSheetId="0">'[1]Op Budget Detail'!#REF!</definedName>
    <definedName name="Y7FEE">'[1]Op Budget Detail'!#REF!</definedName>
    <definedName name="Y7Gen" localSheetId="0">'[1]Op Budget Detail'!#REF!</definedName>
    <definedName name="Y7Gen">'[1]Op Budget Detail'!#REF!</definedName>
    <definedName name="Y7Gravel" localSheetId="0">'[1]Op Budget Detail'!#REF!</definedName>
    <definedName name="Y7Gravel">'[1]Op Budget Detail'!#REF!</definedName>
    <definedName name="Y7Ins" localSheetId="0">'[1]Op Budget Detail'!#REF!</definedName>
    <definedName name="Y7Ins">'[1]Op Budget Detail'!#REF!</definedName>
    <definedName name="Y7Int" localSheetId="0">'[1]Op Budget Detail'!#REF!</definedName>
    <definedName name="Y7Int">'[1]Op Budget Detail'!#REF!</definedName>
    <definedName name="Y7IntS" localSheetId="0">'[1]Op Budget Detail'!#REF!</definedName>
    <definedName name="Y7IntS">'[1]Op Budget Detail'!#REF!</definedName>
    <definedName name="Y7IntW" localSheetId="0">'[1]Op Budget Detail'!#REF!</definedName>
    <definedName name="Y7IntW">'[1]Op Budget Detail'!#REF!</definedName>
    <definedName name="Y7Pay" localSheetId="0">'[1]Op Budget Detail'!#REF!</definedName>
    <definedName name="Y7Pay">'[1]Op Budget Detail'!#REF!</definedName>
    <definedName name="Y7PCF" localSheetId="0">'[1]Op Budget Detail'!#REF!</definedName>
    <definedName name="Y7PCF">'[1]Op Budget Detail'!#REF!</definedName>
    <definedName name="Y7Phone" localSheetId="0">'[1]Op Budget Detail'!#REF!</definedName>
    <definedName name="Y7Phone">'[1]Op Budget Detail'!#REF!</definedName>
    <definedName name="Y7Rates" localSheetId="0">'[1]Op Budget Detail'!#REF!</definedName>
    <definedName name="Y7Rates">'[1]Op Budget Detail'!#REF!</definedName>
    <definedName name="Y7Sewer" localSheetId="0">'[1]Op Budget Detail'!#REF!</definedName>
    <definedName name="Y7Sewer">'[1]Op Budget Detail'!#REF!</definedName>
    <definedName name="Y7Super" localSheetId="0">'[1]Op Budget Detail'!#REF!</definedName>
    <definedName name="Y7Super">'[1]Op Budget Detail'!#REF!</definedName>
    <definedName name="y7superg">[1]Indices!$AA$18</definedName>
    <definedName name="Y7Waste" localSheetId="0">'[1]Op Budget Detail'!#REF!</definedName>
    <definedName name="Y7Waste">'[1]Op Budget Detail'!#REF!</definedName>
    <definedName name="Y7Water" localSheetId="0">'[1]Op Budget Detail'!#REF!</definedName>
    <definedName name="Y7Water">'[1]Op Budget Detail'!#REF!</definedName>
    <definedName name="Y7WC" localSheetId="0">'[1]Op Budget Detail'!#REF!</definedName>
    <definedName name="Y7WC">'[1]Op Budget Detail'!#REF!</definedName>
    <definedName name="Y8CPI" localSheetId="0">'[1]Op Budget Detail'!#REF!</definedName>
    <definedName name="Y8CPI">'[1]Op Budget Detail'!#REF!</definedName>
    <definedName name="Y8DRAIN" localSheetId="0">'[1]Op Budget Detail'!#REF!</definedName>
    <definedName name="Y8DRAIN">'[1]Op Budget Detail'!#REF!</definedName>
    <definedName name="Y8DWM" localSheetId="0">'[1]Op Budget Detail'!#REF!</definedName>
    <definedName name="Y8DWM">'[1]Op Budget Detail'!#REF!</definedName>
    <definedName name="Y8Energy" localSheetId="0">'[1]Op Budget Detail'!#REF!</definedName>
    <definedName name="Y8Energy">'[1]Op Budget Detail'!#REF!</definedName>
    <definedName name="Y8FAG" localSheetId="0">'[1]Op Budget Detail'!#REF!</definedName>
    <definedName name="Y8FAG">'[1]Op Budget Detail'!#REF!</definedName>
    <definedName name="Y8FBT" localSheetId="0">'[1]Op Budget Detail'!#REF!</definedName>
    <definedName name="Y8FBT">'[1]Op Budget Detail'!#REF!</definedName>
    <definedName name="Y8FEE" localSheetId="0">'[1]Op Budget Detail'!#REF!</definedName>
    <definedName name="Y8FEE">'[1]Op Budget Detail'!#REF!</definedName>
    <definedName name="Y8Gen" localSheetId="0">'[1]Op Budget Detail'!#REF!</definedName>
    <definedName name="Y8Gen">'[1]Op Budget Detail'!#REF!</definedName>
    <definedName name="Y8Gravel" localSheetId="0">'[1]Op Budget Detail'!#REF!</definedName>
    <definedName name="Y8Gravel">'[1]Op Budget Detail'!#REF!</definedName>
    <definedName name="Y8Ins" localSheetId="0">'[1]Op Budget Detail'!#REF!</definedName>
    <definedName name="Y8Ins">'[1]Op Budget Detail'!#REF!</definedName>
    <definedName name="Y8Int" localSheetId="0">'[1]Op Budget Detail'!#REF!</definedName>
    <definedName name="Y8Int">'[1]Op Budget Detail'!#REF!</definedName>
    <definedName name="Y8IntS" localSheetId="0">'[1]Op Budget Detail'!#REF!</definedName>
    <definedName name="Y8IntS">'[1]Op Budget Detail'!#REF!</definedName>
    <definedName name="Y8IntW" localSheetId="0">'[1]Op Budget Detail'!#REF!</definedName>
    <definedName name="Y8IntW">'[1]Op Budget Detail'!#REF!</definedName>
    <definedName name="Y8Pay" localSheetId="0">'[1]Op Budget Detail'!#REF!</definedName>
    <definedName name="Y8Pay">'[1]Op Budget Detail'!#REF!</definedName>
    <definedName name="Y8PCF" localSheetId="0">'[1]Op Budget Detail'!#REF!</definedName>
    <definedName name="Y8PCF">'[1]Op Budget Detail'!#REF!</definedName>
    <definedName name="Y8Phone" localSheetId="0">'[1]Op Budget Detail'!#REF!</definedName>
    <definedName name="Y8Phone">'[1]Op Budget Detail'!#REF!</definedName>
    <definedName name="Y8Rates" localSheetId="0">'[1]Op Budget Detail'!#REF!</definedName>
    <definedName name="Y8Rates">'[1]Op Budget Detail'!#REF!</definedName>
    <definedName name="Y8Sewer" localSheetId="0">'[1]Op Budget Detail'!#REF!</definedName>
    <definedName name="Y8Sewer">'[1]Op Budget Detail'!#REF!</definedName>
    <definedName name="Y8Super" localSheetId="0">'[1]Op Budget Detail'!#REF!</definedName>
    <definedName name="Y8Super">'[1]Op Budget Detail'!#REF!</definedName>
    <definedName name="y8superg">[1]Indices!$AB$18</definedName>
    <definedName name="Y8Waste" localSheetId="0">'[1]Op Budget Detail'!#REF!</definedName>
    <definedName name="Y8Waste">'[1]Op Budget Detail'!#REF!</definedName>
    <definedName name="Y8Water" localSheetId="0">'[1]Op Budget Detail'!#REF!</definedName>
    <definedName name="Y8Water">'[1]Op Budget Detail'!#REF!</definedName>
    <definedName name="Y8WC" localSheetId="0">'[1]Op Budget Detail'!#REF!</definedName>
    <definedName name="Y8WC">'[1]Op Budget Detail'!#REF!</definedName>
    <definedName name="Y9CPI" localSheetId="0">'[1]Op Budget Detail'!#REF!</definedName>
    <definedName name="Y9CPI">'[1]Op Budget Detail'!#REF!</definedName>
    <definedName name="Y9DRAIN" localSheetId="0">'[1]Op Budget Detail'!#REF!</definedName>
    <definedName name="Y9DRAIN">'[1]Op Budget Detail'!#REF!</definedName>
    <definedName name="Y9DWM" localSheetId="0">'[1]Op Budget Detail'!#REF!</definedName>
    <definedName name="Y9DWM">'[1]Op Budget Detail'!#REF!</definedName>
    <definedName name="Y9Energy" localSheetId="0">'[1]Op Budget Detail'!#REF!</definedName>
    <definedName name="Y9Energy">'[1]Op Budget Detail'!#REF!</definedName>
    <definedName name="Y9FAG" localSheetId="0">'[1]Op Budget Detail'!#REF!</definedName>
    <definedName name="Y9FAG">'[1]Op Budget Detail'!#REF!</definedName>
    <definedName name="Y9FBT" localSheetId="0">'[1]Op Budget Detail'!#REF!</definedName>
    <definedName name="Y9FBT">'[1]Op Budget Detail'!#REF!</definedName>
    <definedName name="Y9FEE" localSheetId="0">'[1]Op Budget Detail'!#REF!</definedName>
    <definedName name="Y9FEE">'[1]Op Budget Detail'!#REF!</definedName>
    <definedName name="Y9Gen" localSheetId="0">'[1]Op Budget Detail'!#REF!</definedName>
    <definedName name="Y9Gen">'[1]Op Budget Detail'!#REF!</definedName>
    <definedName name="Y9Gravel" localSheetId="0">'[1]Op Budget Detail'!#REF!</definedName>
    <definedName name="Y9Gravel">'[1]Op Budget Detail'!#REF!</definedName>
    <definedName name="Y9Ins" localSheetId="0">'[1]Op Budget Detail'!#REF!</definedName>
    <definedName name="Y9Ins">'[1]Op Budget Detail'!#REF!</definedName>
    <definedName name="Y9Int" localSheetId="0">'[1]Op Budget Detail'!#REF!</definedName>
    <definedName name="Y9Int">'[1]Op Budget Detail'!#REF!</definedName>
    <definedName name="Y9IntS" localSheetId="0">'[1]Op Budget Detail'!#REF!</definedName>
    <definedName name="Y9IntS">'[1]Op Budget Detail'!#REF!</definedName>
    <definedName name="Y9IntW" localSheetId="0">'[1]Op Budget Detail'!#REF!</definedName>
    <definedName name="Y9IntW">'[1]Op Budget Detail'!#REF!</definedName>
    <definedName name="Y9Pay" localSheetId="0">'[1]Op Budget Detail'!#REF!</definedName>
    <definedName name="Y9Pay">'[1]Op Budget Detail'!#REF!</definedName>
    <definedName name="Y9PCF" localSheetId="0">'[1]Op Budget Detail'!#REF!</definedName>
    <definedName name="Y9PCF">'[1]Op Budget Detail'!#REF!</definedName>
    <definedName name="Y9Phone" localSheetId="0">'[1]Op Budget Detail'!#REF!</definedName>
    <definedName name="Y9Phone">'[1]Op Budget Detail'!#REF!</definedName>
    <definedName name="Y9Rates" localSheetId="0">'[1]Op Budget Detail'!#REF!</definedName>
    <definedName name="Y9Rates">'[1]Op Budget Detail'!#REF!</definedName>
    <definedName name="Y9Sewer" localSheetId="0">'[1]Op Budget Detail'!#REF!</definedName>
    <definedName name="Y9Sewer">'[1]Op Budget Detail'!#REF!</definedName>
    <definedName name="Y9Super" localSheetId="0">'[1]Op Budget Detail'!#REF!</definedName>
    <definedName name="Y9Super">'[1]Op Budget Detail'!#REF!</definedName>
    <definedName name="y9superg">[1]Indices!$AC$18</definedName>
    <definedName name="Y9Waste" localSheetId="0">'[1]Op Budget Detail'!#REF!</definedName>
    <definedName name="Y9Waste">'[1]Op Budget Detail'!#REF!</definedName>
    <definedName name="Y9Water" localSheetId="0">'[1]Op Budget Detail'!#REF!</definedName>
    <definedName name="Y9Water">'[1]Op Budget Detail'!#REF!</definedName>
    <definedName name="Y9WC" localSheetId="0">'[1]Op Budget Detail'!#REF!</definedName>
    <definedName name="Y9WC">'[1]Op Budget Detail'!#REF!</definedName>
  </definedNames>
  <calcPr calcId="145621" concurrentManualCount="2"/>
</workbook>
</file>

<file path=xl/calcChain.xml><?xml version="1.0" encoding="utf-8"?>
<calcChain xmlns="http://schemas.openxmlformats.org/spreadsheetml/2006/main">
  <c r="D10" i="2" l="1"/>
  <c r="E10" i="2" s="1"/>
  <c r="D11" i="2"/>
  <c r="E11" i="2"/>
  <c r="F11" i="2" s="1"/>
  <c r="G11" i="2" s="1"/>
  <c r="H11" i="2" s="1"/>
  <c r="I11" i="2" s="1"/>
  <c r="J11" i="2" s="1"/>
  <c r="K11" i="2" s="1"/>
  <c r="L11" i="2" s="1"/>
  <c r="M11" i="2" s="1"/>
  <c r="N11" i="2" s="1"/>
  <c r="D12" i="2"/>
  <c r="E12" i="2" s="1"/>
  <c r="B15" i="2"/>
  <c r="C15" i="2"/>
  <c r="D19" i="2"/>
  <c r="E19" i="2"/>
  <c r="F19" i="2" s="1"/>
  <c r="G19" i="2" s="1"/>
  <c r="H19" i="2" s="1"/>
  <c r="I19" i="2" s="1"/>
  <c r="J19" i="2" s="1"/>
  <c r="K19" i="2" s="1"/>
  <c r="L19" i="2" s="1"/>
  <c r="M19" i="2" s="1"/>
  <c r="N19" i="2" s="1"/>
  <c r="D20" i="2"/>
  <c r="E20" i="2" s="1"/>
  <c r="F20" i="2" s="1"/>
  <c r="G20" i="2" s="1"/>
  <c r="H20" i="2" s="1"/>
  <c r="I20" i="2" s="1"/>
  <c r="J20" i="2" s="1"/>
  <c r="K20" i="2" s="1"/>
  <c r="L20" i="2" s="1"/>
  <c r="M20" i="2" s="1"/>
  <c r="N20" i="2" s="1"/>
  <c r="D21" i="2"/>
  <c r="E21" i="2"/>
  <c r="F21" i="2" s="1"/>
  <c r="G21" i="2" s="1"/>
  <c r="H21" i="2" s="1"/>
  <c r="I21" i="2" s="1"/>
  <c r="J21" i="2" s="1"/>
  <c r="K21" i="2" s="1"/>
  <c r="L21" i="2" s="1"/>
  <c r="M21" i="2" s="1"/>
  <c r="N21" i="2" s="1"/>
  <c r="D24" i="2"/>
  <c r="E24" i="2" s="1"/>
  <c r="F24" i="2"/>
  <c r="B26" i="2"/>
  <c r="C26" i="2"/>
  <c r="C27" i="2" s="1"/>
  <c r="B27" i="2"/>
  <c r="D31" i="2"/>
  <c r="E31" i="2"/>
  <c r="F31" i="2" s="1"/>
  <c r="E32" i="2"/>
  <c r="F32" i="2"/>
  <c r="G32" i="2"/>
  <c r="H32" i="2"/>
  <c r="I32" i="2"/>
  <c r="J32" i="2"/>
  <c r="K32" i="2"/>
  <c r="L32" i="2"/>
  <c r="M32" i="2"/>
  <c r="N32" i="2"/>
  <c r="D33" i="2"/>
  <c r="E33" i="2" s="1"/>
  <c r="F33" i="2" s="1"/>
  <c r="B35" i="2"/>
  <c r="C35" i="2"/>
  <c r="D35" i="2"/>
  <c r="D38" i="2"/>
  <c r="E38" i="2" s="1"/>
  <c r="E39" i="2"/>
  <c r="F39" i="2"/>
  <c r="G39" i="2"/>
  <c r="H39" i="2"/>
  <c r="I39" i="2"/>
  <c r="J39" i="2"/>
  <c r="K39" i="2"/>
  <c r="L39" i="2"/>
  <c r="M39" i="2"/>
  <c r="N39" i="2"/>
  <c r="D40" i="2"/>
  <c r="E40" i="2"/>
  <c r="F40" i="2" s="1"/>
  <c r="B42" i="2"/>
  <c r="C42" i="2"/>
  <c r="D42" i="2"/>
  <c r="B43" i="2"/>
  <c r="C43" i="2"/>
  <c r="D43" i="2"/>
  <c r="B44" i="2"/>
  <c r="C44" i="2"/>
  <c r="C47" i="2"/>
  <c r="D48" i="2"/>
  <c r="E48" i="2" s="1"/>
  <c r="F48" i="2" s="1"/>
  <c r="G48" i="2" s="1"/>
  <c r="H48" i="2" s="1"/>
  <c r="I48" i="2" s="1"/>
  <c r="J48" i="2" s="1"/>
  <c r="K48" i="2" s="1"/>
  <c r="L48" i="2" s="1"/>
  <c r="M48" i="2" s="1"/>
  <c r="N48" i="2" s="1"/>
  <c r="B52" i="2"/>
  <c r="B45" i="2" s="1"/>
  <c r="C52" i="2"/>
  <c r="C45" i="2" s="1"/>
  <c r="B56" i="2"/>
  <c r="C56" i="2"/>
  <c r="B57" i="2"/>
  <c r="C57" i="2"/>
  <c r="B58" i="2"/>
  <c r="C58" i="2"/>
  <c r="B60" i="2"/>
  <c r="C60" i="2"/>
  <c r="D60" i="2" s="1"/>
  <c r="E60" i="2" s="1"/>
  <c r="F60" i="2" s="1"/>
  <c r="G60" i="2" s="1"/>
  <c r="H60" i="2" s="1"/>
  <c r="I60" i="2" s="1"/>
  <c r="J60" i="2" s="1"/>
  <c r="K60" i="2" s="1"/>
  <c r="L60" i="2" s="1"/>
  <c r="M60" i="2" s="1"/>
  <c r="N60" i="2" s="1"/>
  <c r="E63" i="2"/>
  <c r="F63" i="2"/>
  <c r="G63" i="2"/>
  <c r="H63" i="2"/>
  <c r="I63" i="2"/>
  <c r="J63" i="2"/>
  <c r="K63" i="2"/>
  <c r="L63" i="2"/>
  <c r="M63" i="2"/>
  <c r="N63" i="2"/>
  <c r="N150" i="1"/>
  <c r="M150" i="1"/>
  <c r="L150" i="1"/>
  <c r="K150" i="1"/>
  <c r="J150" i="1"/>
  <c r="I150" i="1"/>
  <c r="H150" i="1"/>
  <c r="G150" i="1"/>
  <c r="F150" i="1"/>
  <c r="E150" i="1"/>
  <c r="D150" i="1"/>
  <c r="N149" i="1"/>
  <c r="M149" i="1"/>
  <c r="L149" i="1"/>
  <c r="K149" i="1"/>
  <c r="J149" i="1"/>
  <c r="I149" i="1"/>
  <c r="H149" i="1"/>
  <c r="G149" i="1"/>
  <c r="F149" i="1"/>
  <c r="E149" i="1"/>
  <c r="O153" i="1" s="1"/>
  <c r="D149" i="1"/>
  <c r="N148" i="1"/>
  <c r="M148" i="1"/>
  <c r="L148" i="1"/>
  <c r="K148" i="1"/>
  <c r="J148" i="1"/>
  <c r="I148" i="1"/>
  <c r="H148" i="1"/>
  <c r="G148" i="1"/>
  <c r="F148" i="1"/>
  <c r="E148" i="1"/>
  <c r="D148" i="1"/>
  <c r="N140" i="1"/>
  <c r="M140" i="1"/>
  <c r="L140" i="1"/>
  <c r="K140" i="1"/>
  <c r="J140" i="1"/>
  <c r="I140" i="1"/>
  <c r="H140" i="1"/>
  <c r="G140" i="1"/>
  <c r="F140" i="1"/>
  <c r="E140" i="1"/>
  <c r="D140" i="1"/>
  <c r="N139" i="1"/>
  <c r="M139" i="1"/>
  <c r="L139" i="1"/>
  <c r="K139" i="1"/>
  <c r="J139" i="1"/>
  <c r="I139" i="1"/>
  <c r="H139" i="1"/>
  <c r="G139" i="1"/>
  <c r="F139" i="1"/>
  <c r="E139" i="1"/>
  <c r="D139" i="1"/>
  <c r="N138" i="1"/>
  <c r="M138" i="1"/>
  <c r="L138" i="1"/>
  <c r="K138" i="1"/>
  <c r="J138" i="1"/>
  <c r="I138" i="1"/>
  <c r="H138" i="1"/>
  <c r="G138" i="1"/>
  <c r="F138" i="1"/>
  <c r="E138" i="1"/>
  <c r="D138" i="1"/>
  <c r="N137" i="1"/>
  <c r="M137" i="1"/>
  <c r="L137" i="1"/>
  <c r="K137" i="1"/>
  <c r="J137" i="1"/>
  <c r="I137" i="1"/>
  <c r="H137" i="1"/>
  <c r="G137" i="1"/>
  <c r="F137" i="1"/>
  <c r="E137" i="1"/>
  <c r="D137" i="1"/>
  <c r="N136" i="1"/>
  <c r="N151" i="1" s="1"/>
  <c r="M136" i="1"/>
  <c r="M151" i="1" s="1"/>
  <c r="L136" i="1"/>
  <c r="L151" i="1" s="1"/>
  <c r="K136" i="1"/>
  <c r="K151" i="1" s="1"/>
  <c r="J136" i="1"/>
  <c r="J151" i="1" s="1"/>
  <c r="I136" i="1"/>
  <c r="I151" i="1" s="1"/>
  <c r="H136" i="1"/>
  <c r="H151" i="1" s="1"/>
  <c r="G136" i="1"/>
  <c r="G151" i="1" s="1"/>
  <c r="F136" i="1"/>
  <c r="F151" i="1" s="1"/>
  <c r="E136" i="1"/>
  <c r="E151" i="1" s="1"/>
  <c r="D136" i="1"/>
  <c r="D151" i="1" s="1"/>
  <c r="N135" i="1"/>
  <c r="M135" i="1"/>
  <c r="L135" i="1"/>
  <c r="K135" i="1"/>
  <c r="J135" i="1"/>
  <c r="I135" i="1"/>
  <c r="H135" i="1"/>
  <c r="G135" i="1"/>
  <c r="F135" i="1"/>
  <c r="E135" i="1"/>
  <c r="D135" i="1"/>
  <c r="N134" i="1"/>
  <c r="M134" i="1"/>
  <c r="L134" i="1"/>
  <c r="K134" i="1"/>
  <c r="J134" i="1"/>
  <c r="I134" i="1"/>
  <c r="H134" i="1"/>
  <c r="G134" i="1"/>
  <c r="F134" i="1"/>
  <c r="E134" i="1"/>
  <c r="D134" i="1"/>
  <c r="N133" i="1"/>
  <c r="N142" i="1" s="1"/>
  <c r="M133" i="1"/>
  <c r="M142" i="1" s="1"/>
  <c r="L133" i="1"/>
  <c r="L142" i="1" s="1"/>
  <c r="K133" i="1"/>
  <c r="K142" i="1" s="1"/>
  <c r="J133" i="1"/>
  <c r="J142" i="1" s="1"/>
  <c r="I133" i="1"/>
  <c r="I142" i="1" s="1"/>
  <c r="H133" i="1"/>
  <c r="H142" i="1" s="1"/>
  <c r="G133" i="1"/>
  <c r="G142" i="1" s="1"/>
  <c r="F133" i="1"/>
  <c r="F142" i="1" s="1"/>
  <c r="E133" i="1"/>
  <c r="E142" i="1" s="1"/>
  <c r="O142" i="1" s="1"/>
  <c r="D133" i="1"/>
  <c r="D142" i="1" s="1"/>
  <c r="N128" i="1"/>
  <c r="M128" i="1"/>
  <c r="L128" i="1"/>
  <c r="K128" i="1"/>
  <c r="J128" i="1"/>
  <c r="I128" i="1"/>
  <c r="H128" i="1"/>
  <c r="G128" i="1"/>
  <c r="F128" i="1"/>
  <c r="E128" i="1"/>
  <c r="D128" i="1"/>
  <c r="N127" i="1"/>
  <c r="M127" i="1"/>
  <c r="L127" i="1"/>
  <c r="K127" i="1"/>
  <c r="J127" i="1"/>
  <c r="I127" i="1"/>
  <c r="H127" i="1"/>
  <c r="G127" i="1"/>
  <c r="F127" i="1"/>
  <c r="E127" i="1"/>
  <c r="D127" i="1"/>
  <c r="N126" i="1"/>
  <c r="M126" i="1"/>
  <c r="L126" i="1"/>
  <c r="K126" i="1"/>
  <c r="J126" i="1"/>
  <c r="I126" i="1"/>
  <c r="H126" i="1"/>
  <c r="G126" i="1"/>
  <c r="F126" i="1"/>
  <c r="E126" i="1"/>
  <c r="D126" i="1"/>
  <c r="N125" i="1"/>
  <c r="M125" i="1"/>
  <c r="L125" i="1"/>
  <c r="K125" i="1"/>
  <c r="J125" i="1"/>
  <c r="I125" i="1"/>
  <c r="H125" i="1"/>
  <c r="G125" i="1"/>
  <c r="F125" i="1"/>
  <c r="E125" i="1"/>
  <c r="D125" i="1"/>
  <c r="N124" i="1"/>
  <c r="M124" i="1"/>
  <c r="L124" i="1"/>
  <c r="K124" i="1"/>
  <c r="J124" i="1"/>
  <c r="I124" i="1"/>
  <c r="H124" i="1"/>
  <c r="G124" i="1"/>
  <c r="F124" i="1"/>
  <c r="E124" i="1"/>
  <c r="D124" i="1"/>
  <c r="N123" i="1"/>
  <c r="M123" i="1"/>
  <c r="L123" i="1"/>
  <c r="K123" i="1"/>
  <c r="J123" i="1"/>
  <c r="I123" i="1"/>
  <c r="H123" i="1"/>
  <c r="G123" i="1"/>
  <c r="F123" i="1"/>
  <c r="E123" i="1"/>
  <c r="D123" i="1"/>
  <c r="N122" i="1"/>
  <c r="N130" i="1" s="1"/>
  <c r="N144" i="1" s="1"/>
  <c r="M122" i="1"/>
  <c r="M130" i="1" s="1"/>
  <c r="L122" i="1"/>
  <c r="L130" i="1" s="1"/>
  <c r="L144" i="1" s="1"/>
  <c r="K122" i="1"/>
  <c r="K130" i="1" s="1"/>
  <c r="J122" i="1"/>
  <c r="J130" i="1" s="1"/>
  <c r="J144" i="1" s="1"/>
  <c r="I122" i="1"/>
  <c r="I130" i="1" s="1"/>
  <c r="H122" i="1"/>
  <c r="H130" i="1" s="1"/>
  <c r="H144" i="1" s="1"/>
  <c r="G122" i="1"/>
  <c r="G130" i="1" s="1"/>
  <c r="F122" i="1"/>
  <c r="F130" i="1" s="1"/>
  <c r="F144" i="1" s="1"/>
  <c r="E122" i="1"/>
  <c r="E130" i="1" s="1"/>
  <c r="D122" i="1"/>
  <c r="D130" i="1" s="1"/>
  <c r="D144" i="1" s="1"/>
  <c r="D153" i="1" s="1"/>
  <c r="N115" i="1"/>
  <c r="M115" i="1"/>
  <c r="L115" i="1"/>
  <c r="K115" i="1"/>
  <c r="J115" i="1"/>
  <c r="I115" i="1"/>
  <c r="H115" i="1"/>
  <c r="G115" i="1"/>
  <c r="F115" i="1"/>
  <c r="E115" i="1"/>
  <c r="D115" i="1"/>
  <c r="N114" i="1"/>
  <c r="M114" i="1"/>
  <c r="L114" i="1"/>
  <c r="K114" i="1"/>
  <c r="J114" i="1"/>
  <c r="I114" i="1"/>
  <c r="H114" i="1"/>
  <c r="G114" i="1"/>
  <c r="F114" i="1"/>
  <c r="E114" i="1"/>
  <c r="D114" i="1"/>
  <c r="N113" i="1"/>
  <c r="M113" i="1"/>
  <c r="L113" i="1"/>
  <c r="K113" i="1"/>
  <c r="J113" i="1"/>
  <c r="I113" i="1"/>
  <c r="H113" i="1"/>
  <c r="G113" i="1"/>
  <c r="F113" i="1"/>
  <c r="E113" i="1"/>
  <c r="N112" i="1"/>
  <c r="M112" i="1"/>
  <c r="L112" i="1"/>
  <c r="K112" i="1"/>
  <c r="J112" i="1"/>
  <c r="I112" i="1"/>
  <c r="H112" i="1"/>
  <c r="G112" i="1"/>
  <c r="F112" i="1"/>
  <c r="E112" i="1"/>
  <c r="N111" i="1"/>
  <c r="M111" i="1"/>
  <c r="L111" i="1"/>
  <c r="K111" i="1"/>
  <c r="J111" i="1"/>
  <c r="I111" i="1"/>
  <c r="H111" i="1"/>
  <c r="G111" i="1"/>
  <c r="F111" i="1"/>
  <c r="E111" i="1"/>
  <c r="D111" i="1"/>
  <c r="N103" i="1"/>
  <c r="M103" i="1"/>
  <c r="L103" i="1"/>
  <c r="K103" i="1"/>
  <c r="J103" i="1"/>
  <c r="I103" i="1"/>
  <c r="H103" i="1"/>
  <c r="G103" i="1"/>
  <c r="F103" i="1"/>
  <c r="E103" i="1"/>
  <c r="D103" i="1"/>
  <c r="N102" i="1"/>
  <c r="M102" i="1"/>
  <c r="L102" i="1"/>
  <c r="K102" i="1"/>
  <c r="J102" i="1"/>
  <c r="I102" i="1"/>
  <c r="H102" i="1"/>
  <c r="G102" i="1"/>
  <c r="F102" i="1"/>
  <c r="E102" i="1"/>
  <c r="D102" i="1"/>
  <c r="N101" i="1"/>
  <c r="M101" i="1"/>
  <c r="L101" i="1"/>
  <c r="K101" i="1"/>
  <c r="J101" i="1"/>
  <c r="I101" i="1"/>
  <c r="H101" i="1"/>
  <c r="G101" i="1"/>
  <c r="F101" i="1"/>
  <c r="E101" i="1"/>
  <c r="D101" i="1"/>
  <c r="N100" i="1"/>
  <c r="M100" i="1"/>
  <c r="L100" i="1"/>
  <c r="K100" i="1"/>
  <c r="J100" i="1"/>
  <c r="I100" i="1"/>
  <c r="H100" i="1"/>
  <c r="G100" i="1"/>
  <c r="F100" i="1"/>
  <c r="E100" i="1"/>
  <c r="D100" i="1"/>
  <c r="N99" i="1"/>
  <c r="N116" i="1" s="1"/>
  <c r="M99" i="1"/>
  <c r="M116" i="1" s="1"/>
  <c r="L99" i="1"/>
  <c r="L116" i="1" s="1"/>
  <c r="K99" i="1"/>
  <c r="K116" i="1" s="1"/>
  <c r="J99" i="1"/>
  <c r="J116" i="1" s="1"/>
  <c r="I99" i="1"/>
  <c r="I116" i="1" s="1"/>
  <c r="H99" i="1"/>
  <c r="H116" i="1" s="1"/>
  <c r="G99" i="1"/>
  <c r="G116" i="1" s="1"/>
  <c r="F99" i="1"/>
  <c r="F116" i="1" s="1"/>
  <c r="E99" i="1"/>
  <c r="E116" i="1" s="1"/>
  <c r="D99" i="1"/>
  <c r="D116" i="1" s="1"/>
  <c r="N98" i="1"/>
  <c r="M98" i="1"/>
  <c r="L98" i="1"/>
  <c r="K98" i="1"/>
  <c r="J98" i="1"/>
  <c r="I98" i="1"/>
  <c r="H98" i="1"/>
  <c r="G98" i="1"/>
  <c r="F98" i="1"/>
  <c r="E98" i="1"/>
  <c r="D98" i="1"/>
  <c r="N97" i="1"/>
  <c r="M97" i="1"/>
  <c r="L97" i="1"/>
  <c r="K97" i="1"/>
  <c r="J97" i="1"/>
  <c r="I97" i="1"/>
  <c r="H97" i="1"/>
  <c r="G97" i="1"/>
  <c r="F97" i="1"/>
  <c r="E97" i="1"/>
  <c r="D97" i="1"/>
  <c r="N96" i="1"/>
  <c r="N105" i="1" s="1"/>
  <c r="M96" i="1"/>
  <c r="M105" i="1" s="1"/>
  <c r="L96" i="1"/>
  <c r="L105" i="1" s="1"/>
  <c r="K96" i="1"/>
  <c r="K105" i="1" s="1"/>
  <c r="J96" i="1"/>
  <c r="J105" i="1" s="1"/>
  <c r="I96" i="1"/>
  <c r="I105" i="1" s="1"/>
  <c r="H96" i="1"/>
  <c r="H105" i="1" s="1"/>
  <c r="G96" i="1"/>
  <c r="G105" i="1" s="1"/>
  <c r="F96" i="1"/>
  <c r="F105" i="1" s="1"/>
  <c r="E96" i="1"/>
  <c r="E105" i="1" s="1"/>
  <c r="D96" i="1"/>
  <c r="D105" i="1" s="1"/>
  <c r="N91" i="1"/>
  <c r="M91" i="1"/>
  <c r="L91" i="1"/>
  <c r="K91" i="1"/>
  <c r="J91" i="1"/>
  <c r="I91" i="1"/>
  <c r="H91" i="1"/>
  <c r="G91" i="1"/>
  <c r="F91" i="1"/>
  <c r="E91" i="1"/>
  <c r="D91" i="1"/>
  <c r="N90" i="1"/>
  <c r="M90" i="1"/>
  <c r="L90" i="1"/>
  <c r="K90" i="1"/>
  <c r="J90" i="1"/>
  <c r="I90" i="1"/>
  <c r="H90" i="1"/>
  <c r="G90" i="1"/>
  <c r="F90" i="1"/>
  <c r="E90" i="1"/>
  <c r="D90" i="1"/>
  <c r="N89" i="1"/>
  <c r="M89" i="1"/>
  <c r="L89" i="1"/>
  <c r="K89" i="1"/>
  <c r="J89" i="1"/>
  <c r="I89" i="1"/>
  <c r="H89" i="1"/>
  <c r="G89" i="1"/>
  <c r="F89" i="1"/>
  <c r="E89" i="1"/>
  <c r="D89" i="1"/>
  <c r="N88" i="1"/>
  <c r="M88" i="1"/>
  <c r="L88" i="1"/>
  <c r="K88" i="1"/>
  <c r="J88" i="1"/>
  <c r="I88" i="1"/>
  <c r="H88" i="1"/>
  <c r="G88" i="1"/>
  <c r="F88" i="1"/>
  <c r="E88" i="1"/>
  <c r="D88" i="1"/>
  <c r="N87" i="1"/>
  <c r="M87" i="1"/>
  <c r="L87" i="1"/>
  <c r="K87" i="1"/>
  <c r="J87" i="1"/>
  <c r="I87" i="1"/>
  <c r="H87" i="1"/>
  <c r="G87" i="1"/>
  <c r="F87" i="1"/>
  <c r="E87" i="1"/>
  <c r="D87" i="1"/>
  <c r="N86" i="1"/>
  <c r="M86" i="1"/>
  <c r="L86" i="1"/>
  <c r="K86" i="1"/>
  <c r="J86" i="1"/>
  <c r="I86" i="1"/>
  <c r="H86" i="1"/>
  <c r="G86" i="1"/>
  <c r="F86" i="1"/>
  <c r="E86" i="1"/>
  <c r="D86" i="1"/>
  <c r="N85" i="1"/>
  <c r="N93" i="1" s="1"/>
  <c r="N107" i="1" s="1"/>
  <c r="M85" i="1"/>
  <c r="M93" i="1" s="1"/>
  <c r="L85" i="1"/>
  <c r="L93" i="1" s="1"/>
  <c r="L107" i="1" s="1"/>
  <c r="K85" i="1"/>
  <c r="K93" i="1" s="1"/>
  <c r="J85" i="1"/>
  <c r="J93" i="1" s="1"/>
  <c r="J107" i="1" s="1"/>
  <c r="I85" i="1"/>
  <c r="I93" i="1" s="1"/>
  <c r="H85" i="1"/>
  <c r="H93" i="1" s="1"/>
  <c r="H107" i="1" s="1"/>
  <c r="G85" i="1"/>
  <c r="G93" i="1" s="1"/>
  <c r="F85" i="1"/>
  <c r="F93" i="1" s="1"/>
  <c r="F107" i="1" s="1"/>
  <c r="E85" i="1"/>
  <c r="E93" i="1" s="1"/>
  <c r="D85" i="1"/>
  <c r="D93" i="1" s="1"/>
  <c r="D107" i="1" s="1"/>
  <c r="D118" i="1" s="1"/>
  <c r="N78" i="1"/>
  <c r="M78" i="1"/>
  <c r="L78" i="1"/>
  <c r="K78" i="1"/>
  <c r="J78" i="1"/>
  <c r="I78" i="1"/>
  <c r="H78" i="1"/>
  <c r="G78" i="1"/>
  <c r="F78" i="1"/>
  <c r="E78" i="1"/>
  <c r="D78" i="1"/>
  <c r="N77" i="1"/>
  <c r="M77" i="1"/>
  <c r="L77" i="1"/>
  <c r="K77" i="1"/>
  <c r="J77" i="1"/>
  <c r="I77" i="1"/>
  <c r="H77" i="1"/>
  <c r="G77" i="1"/>
  <c r="F77" i="1"/>
  <c r="E77" i="1"/>
  <c r="D77" i="1"/>
  <c r="N76" i="1"/>
  <c r="M76" i="1"/>
  <c r="L76" i="1"/>
  <c r="K76" i="1"/>
  <c r="J76" i="1"/>
  <c r="I76" i="1"/>
  <c r="H76" i="1"/>
  <c r="G76" i="1"/>
  <c r="F76" i="1"/>
  <c r="E76" i="1"/>
  <c r="N75" i="1"/>
  <c r="M75" i="1"/>
  <c r="L75" i="1"/>
  <c r="K75" i="1"/>
  <c r="J75" i="1"/>
  <c r="I75" i="1"/>
  <c r="H75" i="1"/>
  <c r="G75" i="1"/>
  <c r="F75" i="1"/>
  <c r="E75" i="1"/>
  <c r="N74" i="1"/>
  <c r="M74" i="1"/>
  <c r="L74" i="1"/>
  <c r="K74" i="1"/>
  <c r="J74" i="1"/>
  <c r="I74" i="1"/>
  <c r="H74" i="1"/>
  <c r="G74" i="1"/>
  <c r="F74" i="1"/>
  <c r="E74" i="1"/>
  <c r="D74" i="1"/>
  <c r="N65" i="1"/>
  <c r="M65" i="1"/>
  <c r="L65" i="1"/>
  <c r="K65" i="1"/>
  <c r="J65" i="1"/>
  <c r="I65" i="1"/>
  <c r="H65" i="1"/>
  <c r="G65" i="1"/>
  <c r="F65" i="1"/>
  <c r="E65" i="1"/>
  <c r="D65" i="1"/>
  <c r="N64" i="1"/>
  <c r="M64" i="1"/>
  <c r="L64" i="1"/>
  <c r="K64" i="1"/>
  <c r="J64" i="1"/>
  <c r="I64" i="1"/>
  <c r="H64" i="1"/>
  <c r="G64" i="1"/>
  <c r="F64" i="1"/>
  <c r="E64" i="1"/>
  <c r="D64" i="1"/>
  <c r="N63" i="1"/>
  <c r="M63" i="1"/>
  <c r="L63" i="1"/>
  <c r="K63" i="1"/>
  <c r="J63" i="1"/>
  <c r="I63" i="1"/>
  <c r="H63" i="1"/>
  <c r="G63" i="1"/>
  <c r="F63" i="1"/>
  <c r="E63" i="1"/>
  <c r="D63" i="1"/>
  <c r="N62" i="1"/>
  <c r="M62" i="1"/>
  <c r="L62" i="1"/>
  <c r="K62" i="1"/>
  <c r="J62" i="1"/>
  <c r="I62" i="1"/>
  <c r="H62" i="1"/>
  <c r="G62" i="1"/>
  <c r="F62" i="1"/>
  <c r="E62" i="1"/>
  <c r="D62" i="1"/>
  <c r="N61" i="1"/>
  <c r="N79" i="1" s="1"/>
  <c r="M61" i="1"/>
  <c r="M79" i="1" s="1"/>
  <c r="L61" i="1"/>
  <c r="K61" i="1"/>
  <c r="K79" i="1" s="1"/>
  <c r="J61" i="1"/>
  <c r="J79" i="1" s="1"/>
  <c r="I61" i="1"/>
  <c r="I79" i="1" s="1"/>
  <c r="H61" i="1"/>
  <c r="G61" i="1"/>
  <c r="G79" i="1" s="1"/>
  <c r="F61" i="1"/>
  <c r="E61" i="1"/>
  <c r="E79" i="1" s="1"/>
  <c r="D61" i="1"/>
  <c r="D79" i="1" s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M67" i="1" s="1"/>
  <c r="L58" i="1"/>
  <c r="K58" i="1"/>
  <c r="K67" i="1" s="1"/>
  <c r="J58" i="1"/>
  <c r="I58" i="1"/>
  <c r="I67" i="1" s="1"/>
  <c r="H58" i="1"/>
  <c r="G58" i="1"/>
  <c r="G67" i="1" s="1"/>
  <c r="F58" i="1"/>
  <c r="E58" i="1"/>
  <c r="E67" i="1" s="1"/>
  <c r="D58" i="1"/>
  <c r="D67" i="1" s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J51" i="1"/>
  <c r="I51" i="1"/>
  <c r="H51" i="1"/>
  <c r="G51" i="1"/>
  <c r="F51" i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L48" i="1"/>
  <c r="K48" i="1"/>
  <c r="J48" i="1"/>
  <c r="I48" i="1"/>
  <c r="H48" i="1"/>
  <c r="G48" i="1"/>
  <c r="F48" i="1"/>
  <c r="E48" i="1"/>
  <c r="D48" i="1"/>
  <c r="N47" i="1"/>
  <c r="N55" i="1" s="1"/>
  <c r="M47" i="1"/>
  <c r="M55" i="1" s="1"/>
  <c r="M69" i="1" s="1"/>
  <c r="L47" i="1"/>
  <c r="L55" i="1" s="1"/>
  <c r="K47" i="1"/>
  <c r="K55" i="1" s="1"/>
  <c r="K69" i="1" s="1"/>
  <c r="J47" i="1"/>
  <c r="J55" i="1" s="1"/>
  <c r="I47" i="1"/>
  <c r="I55" i="1" s="1"/>
  <c r="I69" i="1" s="1"/>
  <c r="H47" i="1"/>
  <c r="H55" i="1" s="1"/>
  <c r="G47" i="1"/>
  <c r="G55" i="1" s="1"/>
  <c r="G69" i="1" s="1"/>
  <c r="F47" i="1"/>
  <c r="F55" i="1" s="1"/>
  <c r="E47" i="1"/>
  <c r="E55" i="1" s="1"/>
  <c r="E69" i="1" s="1"/>
  <c r="D47" i="1"/>
  <c r="B41" i="1"/>
  <c r="N40" i="1"/>
  <c r="M40" i="1"/>
  <c r="L40" i="1"/>
  <c r="K40" i="1"/>
  <c r="J40" i="1"/>
  <c r="I40" i="1"/>
  <c r="H40" i="1"/>
  <c r="G40" i="1"/>
  <c r="F40" i="1"/>
  <c r="E40" i="1"/>
  <c r="D40" i="1"/>
  <c r="B40" i="1"/>
  <c r="N39" i="1"/>
  <c r="M39" i="1"/>
  <c r="L39" i="1"/>
  <c r="K39" i="1"/>
  <c r="J39" i="1"/>
  <c r="I39" i="1"/>
  <c r="H39" i="1"/>
  <c r="G39" i="1"/>
  <c r="F39" i="1"/>
  <c r="E39" i="1"/>
  <c r="D39" i="1"/>
  <c r="B39" i="1"/>
  <c r="N38" i="1"/>
  <c r="M38" i="1"/>
  <c r="L38" i="1"/>
  <c r="K38" i="1"/>
  <c r="J38" i="1"/>
  <c r="I38" i="1"/>
  <c r="H38" i="1"/>
  <c r="G38" i="1"/>
  <c r="F38" i="1"/>
  <c r="E38" i="1"/>
  <c r="N37" i="1"/>
  <c r="M37" i="1"/>
  <c r="L37" i="1"/>
  <c r="K37" i="1"/>
  <c r="J37" i="1"/>
  <c r="I37" i="1"/>
  <c r="H37" i="1"/>
  <c r="G37" i="1"/>
  <c r="F37" i="1"/>
  <c r="E37" i="1"/>
  <c r="N36" i="1"/>
  <c r="M36" i="1"/>
  <c r="L36" i="1"/>
  <c r="K36" i="1"/>
  <c r="J36" i="1"/>
  <c r="I36" i="1"/>
  <c r="H36" i="1"/>
  <c r="G36" i="1"/>
  <c r="F36" i="1"/>
  <c r="E36" i="1"/>
  <c r="D36" i="1"/>
  <c r="B36" i="1"/>
  <c r="B30" i="1"/>
  <c r="N28" i="1"/>
  <c r="M28" i="1"/>
  <c r="L28" i="1"/>
  <c r="K28" i="1"/>
  <c r="J28" i="1"/>
  <c r="I28" i="1"/>
  <c r="H28" i="1"/>
  <c r="G28" i="1"/>
  <c r="F28" i="1"/>
  <c r="E28" i="1"/>
  <c r="D28" i="1"/>
  <c r="N27" i="1"/>
  <c r="M27" i="1"/>
  <c r="L27" i="1"/>
  <c r="K27" i="1"/>
  <c r="J27" i="1"/>
  <c r="I27" i="1"/>
  <c r="H27" i="1"/>
  <c r="G27" i="1"/>
  <c r="F27" i="1"/>
  <c r="E27" i="1"/>
  <c r="D27" i="1"/>
  <c r="N25" i="1"/>
  <c r="M25" i="1"/>
  <c r="L25" i="1"/>
  <c r="K25" i="1"/>
  <c r="J25" i="1"/>
  <c r="I25" i="1"/>
  <c r="H25" i="1"/>
  <c r="G25" i="1"/>
  <c r="F25" i="1"/>
  <c r="E25" i="1"/>
  <c r="D25" i="1"/>
  <c r="N24" i="1"/>
  <c r="M24" i="1"/>
  <c r="L24" i="1"/>
  <c r="K24" i="1"/>
  <c r="J24" i="1"/>
  <c r="I24" i="1"/>
  <c r="H24" i="1"/>
  <c r="G24" i="1"/>
  <c r="F24" i="1"/>
  <c r="E24" i="1"/>
  <c r="D24" i="1"/>
  <c r="N23" i="1"/>
  <c r="N41" i="1" s="1"/>
  <c r="M23" i="1"/>
  <c r="M41" i="1" s="1"/>
  <c r="L23" i="1"/>
  <c r="L41" i="1" s="1"/>
  <c r="K23" i="1"/>
  <c r="K41" i="1" s="1"/>
  <c r="J23" i="1"/>
  <c r="J41" i="1" s="1"/>
  <c r="I23" i="1"/>
  <c r="I41" i="1" s="1"/>
  <c r="H23" i="1"/>
  <c r="H41" i="1" s="1"/>
  <c r="G23" i="1"/>
  <c r="G41" i="1" s="1"/>
  <c r="F23" i="1"/>
  <c r="F41" i="1" s="1"/>
  <c r="E23" i="1"/>
  <c r="E41" i="1" s="1"/>
  <c r="D23" i="1"/>
  <c r="D41" i="1" s="1"/>
  <c r="N22" i="1"/>
  <c r="M22" i="1"/>
  <c r="L22" i="1"/>
  <c r="K22" i="1"/>
  <c r="J22" i="1"/>
  <c r="I22" i="1"/>
  <c r="H22" i="1"/>
  <c r="G22" i="1"/>
  <c r="F22" i="1"/>
  <c r="E22" i="1"/>
  <c r="D22" i="1"/>
  <c r="N21" i="1"/>
  <c r="M21" i="1"/>
  <c r="L21" i="1"/>
  <c r="K21" i="1"/>
  <c r="J21" i="1"/>
  <c r="I21" i="1"/>
  <c r="H21" i="1"/>
  <c r="G21" i="1"/>
  <c r="F21" i="1"/>
  <c r="E21" i="1"/>
  <c r="D21" i="1"/>
  <c r="N20" i="1"/>
  <c r="N30" i="1" s="1"/>
  <c r="M20" i="1"/>
  <c r="M30" i="1" s="1"/>
  <c r="L20" i="1"/>
  <c r="L30" i="1" s="1"/>
  <c r="K20" i="1"/>
  <c r="K30" i="1" s="1"/>
  <c r="J20" i="1"/>
  <c r="J30" i="1" s="1"/>
  <c r="I20" i="1"/>
  <c r="I30" i="1" s="1"/>
  <c r="H20" i="1"/>
  <c r="H30" i="1" s="1"/>
  <c r="G20" i="1"/>
  <c r="G30" i="1" s="1"/>
  <c r="F20" i="1"/>
  <c r="F30" i="1" s="1"/>
  <c r="E20" i="1"/>
  <c r="E30" i="1" s="1"/>
  <c r="D20" i="1"/>
  <c r="D30" i="1" s="1"/>
  <c r="B17" i="1"/>
  <c r="B32" i="1" s="1"/>
  <c r="B43" i="1" s="1"/>
  <c r="N15" i="1"/>
  <c r="M15" i="1"/>
  <c r="L15" i="1"/>
  <c r="K15" i="1"/>
  <c r="J15" i="1"/>
  <c r="I15" i="1"/>
  <c r="H15" i="1"/>
  <c r="G15" i="1"/>
  <c r="F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N13" i="1"/>
  <c r="M13" i="1"/>
  <c r="L13" i="1"/>
  <c r="K13" i="1"/>
  <c r="J13" i="1"/>
  <c r="I13" i="1"/>
  <c r="H13" i="1"/>
  <c r="G13" i="1"/>
  <c r="F13" i="1"/>
  <c r="E13" i="1"/>
  <c r="D13" i="1"/>
  <c r="N12" i="1"/>
  <c r="M12" i="1"/>
  <c r="L12" i="1"/>
  <c r="K12" i="1"/>
  <c r="J12" i="1"/>
  <c r="I12" i="1"/>
  <c r="H12" i="1"/>
  <c r="G12" i="1"/>
  <c r="F12" i="1"/>
  <c r="E12" i="1"/>
  <c r="D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N9" i="1"/>
  <c r="N17" i="1" s="1"/>
  <c r="N32" i="1" s="1"/>
  <c r="M9" i="1"/>
  <c r="M17" i="1" s="1"/>
  <c r="M32" i="1" s="1"/>
  <c r="L9" i="1"/>
  <c r="L17" i="1" s="1"/>
  <c r="L32" i="1" s="1"/>
  <c r="K9" i="1"/>
  <c r="K17" i="1" s="1"/>
  <c r="K32" i="1" s="1"/>
  <c r="J9" i="1"/>
  <c r="J17" i="1" s="1"/>
  <c r="J32" i="1" s="1"/>
  <c r="I9" i="1"/>
  <c r="I17" i="1" s="1"/>
  <c r="I32" i="1" s="1"/>
  <c r="H9" i="1"/>
  <c r="H17" i="1" s="1"/>
  <c r="H32" i="1" s="1"/>
  <c r="G9" i="1"/>
  <c r="G17" i="1" s="1"/>
  <c r="G32" i="1" s="1"/>
  <c r="F9" i="1"/>
  <c r="F17" i="1" s="1"/>
  <c r="F32" i="1" s="1"/>
  <c r="E9" i="1"/>
  <c r="E17" i="1" s="1"/>
  <c r="E32" i="1" s="1"/>
  <c r="D9" i="1"/>
  <c r="D17" i="1" s="1"/>
  <c r="D32" i="1" s="1"/>
  <c r="D43" i="1" s="1"/>
  <c r="N6" i="1"/>
  <c r="M6" i="1"/>
  <c r="L6" i="1"/>
  <c r="K6" i="1"/>
  <c r="J6" i="1"/>
  <c r="I6" i="1"/>
  <c r="H6" i="1"/>
  <c r="G6" i="1"/>
  <c r="F6" i="1"/>
  <c r="I5" i="1"/>
  <c r="F5" i="1"/>
  <c r="E5" i="1"/>
  <c r="D55" i="1" l="1"/>
  <c r="D69" i="1" s="1"/>
  <c r="D81" i="1" s="1"/>
  <c r="E35" i="2"/>
  <c r="D57" i="2"/>
  <c r="G40" i="2"/>
  <c r="H40" i="2" s="1"/>
  <c r="E42" i="2"/>
  <c r="F38" i="2"/>
  <c r="G33" i="2"/>
  <c r="H33" i="2" s="1"/>
  <c r="I33" i="2" s="1"/>
  <c r="J33" i="2" s="1"/>
  <c r="K33" i="2" s="1"/>
  <c r="L33" i="2" s="1"/>
  <c r="M33" i="2" s="1"/>
  <c r="N33" i="2" s="1"/>
  <c r="F35" i="2"/>
  <c r="H24" i="2"/>
  <c r="D58" i="2"/>
  <c r="D56" i="2"/>
  <c r="G31" i="2"/>
  <c r="G24" i="2"/>
  <c r="G12" i="2"/>
  <c r="F12" i="2"/>
  <c r="G10" i="2"/>
  <c r="F10" i="2"/>
  <c r="E43" i="1"/>
  <c r="E33" i="1"/>
  <c r="G43" i="1"/>
  <c r="G33" i="1"/>
  <c r="I43" i="1"/>
  <c r="I33" i="1"/>
  <c r="K43" i="1"/>
  <c r="K33" i="1"/>
  <c r="M43" i="1"/>
  <c r="M33" i="1"/>
  <c r="E81" i="1"/>
  <c r="E71" i="1"/>
  <c r="G81" i="1"/>
  <c r="G71" i="1"/>
  <c r="I81" i="1"/>
  <c r="I71" i="1"/>
  <c r="K81" i="1"/>
  <c r="K71" i="1"/>
  <c r="M81" i="1"/>
  <c r="M71" i="1"/>
  <c r="F43" i="1"/>
  <c r="F33" i="1"/>
  <c r="H43" i="1"/>
  <c r="H33" i="1"/>
  <c r="J43" i="1"/>
  <c r="J33" i="1"/>
  <c r="L43" i="1"/>
  <c r="L33" i="1"/>
  <c r="N43" i="1"/>
  <c r="N33" i="1"/>
  <c r="F67" i="1"/>
  <c r="F69" i="1" s="1"/>
  <c r="H67" i="1"/>
  <c r="H69" i="1" s="1"/>
  <c r="J67" i="1"/>
  <c r="J69" i="1" s="1"/>
  <c r="L67" i="1"/>
  <c r="L69" i="1" s="1"/>
  <c r="N67" i="1"/>
  <c r="N69" i="1" s="1"/>
  <c r="F79" i="1"/>
  <c r="H79" i="1"/>
  <c r="L79" i="1"/>
  <c r="F108" i="1"/>
  <c r="F118" i="1"/>
  <c r="H108" i="1"/>
  <c r="H118" i="1"/>
  <c r="J108" i="1"/>
  <c r="J118" i="1"/>
  <c r="L108" i="1"/>
  <c r="L118" i="1"/>
  <c r="N108" i="1"/>
  <c r="N118" i="1"/>
  <c r="F145" i="1"/>
  <c r="F153" i="1"/>
  <c r="H145" i="1"/>
  <c r="H153" i="1"/>
  <c r="J145" i="1"/>
  <c r="J153" i="1"/>
  <c r="L145" i="1"/>
  <c r="L153" i="1"/>
  <c r="N145" i="1"/>
  <c r="N153" i="1"/>
  <c r="E107" i="1"/>
  <c r="G107" i="1"/>
  <c r="I107" i="1"/>
  <c r="K107" i="1"/>
  <c r="M107" i="1"/>
  <c r="E144" i="1"/>
  <c r="G144" i="1"/>
  <c r="I144" i="1"/>
  <c r="K144" i="1"/>
  <c r="M144" i="1"/>
  <c r="E43" i="2" l="1"/>
  <c r="G35" i="2"/>
  <c r="H10" i="2"/>
  <c r="H31" i="2"/>
  <c r="H12" i="2"/>
  <c r="I24" i="2"/>
  <c r="D18" i="2"/>
  <c r="D26" i="2" s="1"/>
  <c r="E58" i="2"/>
  <c r="F42" i="2"/>
  <c r="F43" i="2" s="1"/>
  <c r="G38" i="2"/>
  <c r="I12" i="2"/>
  <c r="D8" i="2"/>
  <c r="E56" i="2"/>
  <c r="I40" i="2"/>
  <c r="D9" i="2"/>
  <c r="E57" i="2"/>
  <c r="N81" i="1"/>
  <c r="N71" i="1"/>
  <c r="L81" i="1"/>
  <c r="L71" i="1"/>
  <c r="H81" i="1"/>
  <c r="H71" i="1"/>
  <c r="F81" i="1"/>
  <c r="F71" i="1"/>
  <c r="J81" i="1"/>
  <c r="J71" i="1"/>
  <c r="M153" i="1"/>
  <c r="M145" i="1"/>
  <c r="E153" i="1"/>
  <c r="E145" i="1"/>
  <c r="K118" i="1"/>
  <c r="K108" i="1"/>
  <c r="K153" i="1"/>
  <c r="K145" i="1"/>
  <c r="G153" i="1"/>
  <c r="G145" i="1"/>
  <c r="M118" i="1"/>
  <c r="M108" i="1"/>
  <c r="I118" i="1"/>
  <c r="I108" i="1"/>
  <c r="E118" i="1"/>
  <c r="E108" i="1"/>
  <c r="I153" i="1"/>
  <c r="I145" i="1"/>
  <c r="G118" i="1"/>
  <c r="G108" i="1"/>
  <c r="E8" i="2" l="1"/>
  <c r="F56" i="2"/>
  <c r="J12" i="2"/>
  <c r="I10" i="2"/>
  <c r="E9" i="2"/>
  <c r="F57" i="2"/>
  <c r="D15" i="2"/>
  <c r="D27" i="2" s="1"/>
  <c r="D44" i="2" s="1"/>
  <c r="G42" i="2"/>
  <c r="G43" i="2" s="1"/>
  <c r="H38" i="2"/>
  <c r="E18" i="2"/>
  <c r="E26" i="2" s="1"/>
  <c r="F58" i="2"/>
  <c r="H35" i="2"/>
  <c r="J24" i="2"/>
  <c r="I31" i="2"/>
  <c r="J31" i="2" s="1"/>
  <c r="J40" i="2"/>
  <c r="J35" i="2" l="1"/>
  <c r="F18" i="2"/>
  <c r="F26" i="2" s="1"/>
  <c r="G58" i="2"/>
  <c r="H42" i="2"/>
  <c r="I38" i="2"/>
  <c r="K40" i="2"/>
  <c r="F8" i="2"/>
  <c r="G56" i="2"/>
  <c r="K31" i="2"/>
  <c r="I35" i="2"/>
  <c r="H43" i="2"/>
  <c r="K24" i="2"/>
  <c r="L24" i="2" s="1"/>
  <c r="D47" i="2"/>
  <c r="F9" i="2"/>
  <c r="G57" i="2"/>
  <c r="J10" i="2"/>
  <c r="K12" i="2"/>
  <c r="E15" i="2"/>
  <c r="E27" i="2" s="1"/>
  <c r="E44" i="2" s="1"/>
  <c r="G9" i="2" l="1"/>
  <c r="H57" i="2"/>
  <c r="D52" i="2"/>
  <c r="E47" i="2"/>
  <c r="K35" i="2"/>
  <c r="F15" i="2"/>
  <c r="F27" i="2" s="1"/>
  <c r="F44" i="2" s="1"/>
  <c r="G18" i="2"/>
  <c r="G26" i="2" s="1"/>
  <c r="H58" i="2"/>
  <c r="K10" i="2"/>
  <c r="L10" i="2" s="1"/>
  <c r="M24" i="2"/>
  <c r="N24" i="2" s="1"/>
  <c r="G8" i="2"/>
  <c r="G15" i="2" s="1"/>
  <c r="G27" i="2" s="1"/>
  <c r="G44" i="2" s="1"/>
  <c r="H56" i="2"/>
  <c r="L12" i="2"/>
  <c r="I42" i="2"/>
  <c r="I43" i="2" s="1"/>
  <c r="J38" i="2"/>
  <c r="L40" i="2"/>
  <c r="L31" i="2"/>
  <c r="M12" i="2" l="1"/>
  <c r="N12" i="2" s="1"/>
  <c r="H18" i="2"/>
  <c r="H26" i="2" s="1"/>
  <c r="I58" i="2"/>
  <c r="M40" i="2"/>
  <c r="N40" i="2" s="1"/>
  <c r="F47" i="2"/>
  <c r="E52" i="2"/>
  <c r="H9" i="2"/>
  <c r="I57" i="2"/>
  <c r="L35" i="2"/>
  <c r="J42" i="2"/>
  <c r="J43" i="2" s="1"/>
  <c r="K38" i="2"/>
  <c r="H8" i="2"/>
  <c r="H15" i="2" s="1"/>
  <c r="H27" i="2" s="1"/>
  <c r="H44" i="2" s="1"/>
  <c r="I56" i="2"/>
  <c r="M10" i="2"/>
  <c r="N10" i="2" s="1"/>
  <c r="M31" i="2"/>
  <c r="M35" i="2" s="1"/>
  <c r="D45" i="2"/>
  <c r="I9" i="2" l="1"/>
  <c r="J57" i="2"/>
  <c r="E45" i="2"/>
  <c r="I18" i="2"/>
  <c r="I26" i="2" s="1"/>
  <c r="J58" i="2"/>
  <c r="I8" i="2"/>
  <c r="I15" i="2" s="1"/>
  <c r="J56" i="2"/>
  <c r="K42" i="2"/>
  <c r="K43" i="2" s="1"/>
  <c r="L38" i="2"/>
  <c r="N31" i="2"/>
  <c r="N35" i="2" s="1"/>
  <c r="F52" i="2"/>
  <c r="G47" i="2"/>
  <c r="J8" i="2" l="1"/>
  <c r="K56" i="2"/>
  <c r="H47" i="2"/>
  <c r="G52" i="2"/>
  <c r="F45" i="2"/>
  <c r="L42" i="2"/>
  <c r="L43" i="2" s="1"/>
  <c r="M38" i="2"/>
  <c r="M42" i="2" s="1"/>
  <c r="M43" i="2" s="1"/>
  <c r="I27" i="2"/>
  <c r="I44" i="2" s="1"/>
  <c r="J18" i="2"/>
  <c r="J26" i="2" s="1"/>
  <c r="K58" i="2"/>
  <c r="J9" i="2"/>
  <c r="K57" i="2"/>
  <c r="K9" i="2" l="1"/>
  <c r="L57" i="2"/>
  <c r="N38" i="2"/>
  <c r="N42" i="2" s="1"/>
  <c r="N43" i="2" s="1"/>
  <c r="H52" i="2"/>
  <c r="I47" i="2"/>
  <c r="J15" i="2"/>
  <c r="J27" i="2" s="1"/>
  <c r="J44" i="2" s="1"/>
  <c r="K18" i="2"/>
  <c r="K26" i="2" s="1"/>
  <c r="L58" i="2"/>
  <c r="G45" i="2"/>
  <c r="K8" i="2"/>
  <c r="K15" i="2" s="1"/>
  <c r="K27" i="2" s="1"/>
  <c r="K44" i="2" s="1"/>
  <c r="L56" i="2"/>
  <c r="L8" i="2" l="1"/>
  <c r="M56" i="2"/>
  <c r="L18" i="2"/>
  <c r="L26" i="2" s="1"/>
  <c r="M58" i="2"/>
  <c r="H45" i="2"/>
  <c r="L9" i="2"/>
  <c r="M57" i="2"/>
  <c r="J47" i="2"/>
  <c r="I52" i="2"/>
  <c r="I45" i="2" l="1"/>
  <c r="M9" i="2"/>
  <c r="N57" i="2"/>
  <c r="N9" i="2" s="1"/>
  <c r="M18" i="2"/>
  <c r="M26" i="2" s="1"/>
  <c r="N58" i="2"/>
  <c r="N18" i="2" s="1"/>
  <c r="N26" i="2" s="1"/>
  <c r="M8" i="2"/>
  <c r="M15" i="2" s="1"/>
  <c r="M27" i="2" s="1"/>
  <c r="M44" i="2" s="1"/>
  <c r="N56" i="2"/>
  <c r="N8" i="2" s="1"/>
  <c r="N15" i="2" s="1"/>
  <c r="N27" i="2" s="1"/>
  <c r="N44" i="2" s="1"/>
  <c r="J52" i="2"/>
  <c r="K47" i="2"/>
  <c r="L15" i="2"/>
  <c r="L27" i="2" s="1"/>
  <c r="L44" i="2" s="1"/>
  <c r="L47" i="2" l="1"/>
  <c r="K52" i="2"/>
  <c r="J45" i="2"/>
  <c r="K45" i="2" l="1"/>
  <c r="L52" i="2"/>
  <c r="M47" i="2"/>
  <c r="N47" i="2" l="1"/>
  <c r="N52" i="2" s="1"/>
  <c r="M52" i="2"/>
  <c r="L45" i="2"/>
  <c r="M45" i="2" l="1"/>
  <c r="N45" i="2"/>
</calcChain>
</file>

<file path=xl/sharedStrings.xml><?xml version="1.0" encoding="utf-8"?>
<sst xmlns="http://schemas.openxmlformats.org/spreadsheetml/2006/main" count="279" uniqueCount="135">
  <si>
    <t>LACHLAN SHIRE COUNCIL</t>
  </si>
  <si>
    <t>Long Term Financial Plan</t>
  </si>
  <si>
    <t>Scenario 2- Annual Rate Peg Increase (2.4%) - PLUS 5% special rate variation 2016/2017 to 2019/2020 (4 yrs)</t>
  </si>
  <si>
    <t>Budget 2015-2016 to 2024-2025</t>
  </si>
  <si>
    <t>Description</t>
  </si>
  <si>
    <t>QBR 2 @ 31 Dec 14</t>
  </si>
  <si>
    <t>Operating Plan v QBR 2</t>
  </si>
  <si>
    <t>Latest Anticipated 2014-2015</t>
  </si>
  <si>
    <t>CONSOLIDATED RESULTS</t>
  </si>
  <si>
    <t>Income</t>
  </si>
  <si>
    <t>Rates &amp; Annual Charges</t>
  </si>
  <si>
    <t>I-RAC</t>
  </si>
  <si>
    <t>User Charges &amp; Fees</t>
  </si>
  <si>
    <t>I-UCF</t>
  </si>
  <si>
    <t>Interest &amp; Investment Revenue</t>
  </si>
  <si>
    <t>I-INR</t>
  </si>
  <si>
    <t>Other Revenues</t>
  </si>
  <si>
    <t>I-OR</t>
  </si>
  <si>
    <t>Grants &amp; Contributions - Operating</t>
  </si>
  <si>
    <t>I-GCOP</t>
  </si>
  <si>
    <t>Grants &amp; Contributions - Capital</t>
  </si>
  <si>
    <t>I-GCAP</t>
  </si>
  <si>
    <t>Net Gains from the Disposal Of Assets</t>
  </si>
  <si>
    <t>I-GAIN</t>
  </si>
  <si>
    <t>Total Income from Continuing Operations</t>
  </si>
  <si>
    <t>Expenses</t>
  </si>
  <si>
    <t>Employee Costs</t>
  </si>
  <si>
    <t>E-EMP</t>
  </si>
  <si>
    <t>Borrowing Costs</t>
  </si>
  <si>
    <t>E-LOANI</t>
  </si>
  <si>
    <t>Materials &amp; Contracts</t>
  </si>
  <si>
    <t>E-M&amp;C</t>
  </si>
  <si>
    <t>Depreciation</t>
  </si>
  <si>
    <t>E-DEP</t>
  </si>
  <si>
    <t>Impairment</t>
  </si>
  <si>
    <t>E-IMP</t>
  </si>
  <si>
    <t>Other Expenses</t>
  </si>
  <si>
    <t>E-OE</t>
  </si>
  <si>
    <t>Interest and Investments Losses</t>
  </si>
  <si>
    <t>E-INL</t>
  </si>
  <si>
    <t>Losses on Disposal of Assets</t>
  </si>
  <si>
    <t>E-LOSS</t>
  </si>
  <si>
    <t>Total Expenses from Continuing Operations</t>
  </si>
  <si>
    <t>Operating Result from continuing operations - (Gain)/Loss</t>
  </si>
  <si>
    <t>Operating Result from continuing operations before Capital Grants/Contrib (Gain)/Loss</t>
  </si>
  <si>
    <t>Capital Expenditure</t>
  </si>
  <si>
    <t>Loan Funds Utilised</t>
  </si>
  <si>
    <t>L-FU</t>
  </si>
  <si>
    <t>Loan Principal repaid</t>
  </si>
  <si>
    <t>L-PR</t>
  </si>
  <si>
    <t>Transfers from Restricted Assets (Reserves)</t>
  </si>
  <si>
    <t>T/Fr</t>
  </si>
  <si>
    <t>Transfers to Restricted Assets (Reserves)</t>
  </si>
  <si>
    <t>T/To</t>
  </si>
  <si>
    <t>Depreciation Contra</t>
  </si>
  <si>
    <t>Net Unrestricted Cash Deficit/(Surplus)</t>
  </si>
  <si>
    <t>GENERAL FUND RESULTS</t>
  </si>
  <si>
    <t>Loan Principal Repaid</t>
  </si>
  <si>
    <t>WATER SUPPLY SERVICE RESULTS</t>
  </si>
  <si>
    <t>SEWERAGE SERVICE RESULTS</t>
  </si>
  <si>
    <t>Operating Loss/(Gain)</t>
  </si>
  <si>
    <t>Prev yr +/- cash movements</t>
  </si>
  <si>
    <t>TOTAL CASH, CASH EQUIVALENTS AND INVESTMENTS</t>
  </si>
  <si>
    <t>Investments - non current</t>
  </si>
  <si>
    <t>Investments - current</t>
  </si>
  <si>
    <t>Cash, cash equivalents</t>
  </si>
  <si>
    <t>CASH, CASH EQUIVALENTS AND INVESTMENTS</t>
  </si>
  <si>
    <t>Projected total equity</t>
  </si>
  <si>
    <t>Minority equity interest</t>
  </si>
  <si>
    <t>Council equity interest</t>
  </si>
  <si>
    <t>Revaluation reserves</t>
  </si>
  <si>
    <t>Retained earnings</t>
  </si>
  <si>
    <t>EQUITY</t>
  </si>
  <si>
    <t>Projected net assets</t>
  </si>
  <si>
    <t>Projected total liabilities</t>
  </si>
  <si>
    <t>Projected total non current liabilities</t>
  </si>
  <si>
    <t>Principally asset remediation - say, average prev 2 years'</t>
  </si>
  <si>
    <t>Provisions</t>
  </si>
  <si>
    <t>SRA Hall Loan Schedule</t>
  </si>
  <si>
    <t>Borrowings</t>
  </si>
  <si>
    <t>Payables</t>
  </si>
  <si>
    <t>Projected Non Current Liabilities</t>
  </si>
  <si>
    <t>Projected total current liabilities</t>
  </si>
  <si>
    <t>Principally ELE</t>
  </si>
  <si>
    <t>Projected Current Liabilities</t>
  </si>
  <si>
    <t>LIABILITIES</t>
  </si>
  <si>
    <t>Projected total assets</t>
  </si>
  <si>
    <t>Projected total non current assets</t>
  </si>
  <si>
    <t>Software (say average prev 2 yrs)</t>
  </si>
  <si>
    <t>Other</t>
  </si>
  <si>
    <t>Intangible assets</t>
  </si>
  <si>
    <t>Investments accounted for using equity method</t>
  </si>
  <si>
    <t>Prev Yr + Cap Exp - Deprec</t>
  </si>
  <si>
    <t>Infrastructure, property, plant and equipment</t>
  </si>
  <si>
    <t>Residential Real Estate</t>
  </si>
  <si>
    <t>Inventories/Investment property</t>
  </si>
  <si>
    <t>Housing Loans will be paid out, bal is Rates &amp; Charges less provison</t>
  </si>
  <si>
    <t>Receivables</t>
  </si>
  <si>
    <t>Investments</t>
  </si>
  <si>
    <t>Projected Non Current Assets</t>
  </si>
  <si>
    <t>Projected total current assets</t>
  </si>
  <si>
    <t>Non-current assets classified as held for sale</t>
  </si>
  <si>
    <t>Prepayments (say average prev 2 yrs)</t>
  </si>
  <si>
    <t>Prev Yr - Land Sales</t>
  </si>
  <si>
    <t>Inventories</t>
  </si>
  <si>
    <t>Cash and cash equivalents</t>
  </si>
  <si>
    <t>Projected Current Assets</t>
  </si>
  <si>
    <t>ASSETS</t>
  </si>
  <si>
    <t>Source</t>
  </si>
  <si>
    <t>Forecast 2024/2025</t>
  </si>
  <si>
    <t>Forecast 2023/2024</t>
  </si>
  <si>
    <t>Forecast 2022/2023</t>
  </si>
  <si>
    <t>Forecast 2021/2022</t>
  </si>
  <si>
    <t>Forecast 2020/2021</t>
  </si>
  <si>
    <t>Forecast 2019/2020</t>
  </si>
  <si>
    <t>Forecast 2018/2019</t>
  </si>
  <si>
    <t>Forecast 2017/2018</t>
  </si>
  <si>
    <t>Forecast 2016/2017</t>
  </si>
  <si>
    <t xml:space="preserve">Operating Plan 2015/2016 </t>
  </si>
  <si>
    <t>Anticipated 2014/2015</t>
  </si>
  <si>
    <t>Actual 2013/2014</t>
  </si>
  <si>
    <t>Actual 2012/2013</t>
  </si>
  <si>
    <t>Projected Balance Sheet for the 10 Year period ending 30 June 2025</t>
  </si>
  <si>
    <t>Delivery Program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</si>
  <si>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</si>
  <si>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</si>
  <si>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</si>
  <si>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</si>
  <si>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</si>
  <si>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</si>
  <si>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</si>
  <si>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</si>
  <si>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</si>
  <si>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</si>
  <si>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GENERAL FUND BALANCE SHEET -SCENARIO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</si>
</sst>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;[Red]\(#,##0\)"/>
    <numFmt numFmtId="165" formatCode="_-* #,##0_-;\-* #,##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#,##0;\(#,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i/>
      <sz val="10"/>
      <color theme="1"/>
      <name val="Arial"/>
      <family val="2"/>
    </font>
    <font>
      <b/>
      <sz val="9"/>
      <color rgb="FF0070C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6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75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164" fontId="3" fillId="3" borderId="10" xfId="0" applyNumberFormat="1" applyFont="1" applyFill="1" applyBorder="1" applyAlignment="1">
      <alignment horizontal="center" wrapText="1"/>
    </xf>
    <xf numFmtId="164" fontId="3" fillId="0" borderId="11" xfId="0" applyNumberFormat="1" applyFont="1" applyFill="1" applyBorder="1" applyAlignment="1">
      <alignment horizontal="center" wrapText="1"/>
    </xf>
    <xf numFmtId="164" fontId="3" fillId="0" borderId="12" xfId="0" applyNumberFormat="1" applyFont="1" applyFill="1" applyBorder="1" applyAlignment="1">
      <alignment horizontal="center" wrapText="1"/>
    </xf>
    <xf numFmtId="164" fontId="3" fillId="0" borderId="13" xfId="0" applyNumberFormat="1" applyFont="1" applyFill="1" applyBorder="1" applyAlignment="1">
      <alignment horizontal="center" wrapText="1"/>
    </xf>
    <xf numFmtId="164" fontId="3" fillId="4" borderId="14" xfId="0" applyNumberFormat="1" applyFont="1" applyFill="1" applyBorder="1" applyAlignment="1">
      <alignment horizontal="center" wrapText="1"/>
    </xf>
    <xf numFmtId="164" fontId="3" fillId="4" borderId="15" xfId="0" applyNumberFormat="1" applyFont="1" applyFill="1" applyBorder="1" applyAlignment="1">
      <alignment horizontal="center" wrapText="1"/>
    </xf>
    <xf numFmtId="164" fontId="3" fillId="4" borderId="16" xfId="0" applyNumberFormat="1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164" fontId="3" fillId="3" borderId="18" xfId="0" applyNumberFormat="1" applyFont="1" applyFill="1" applyBorder="1" applyAlignment="1">
      <alignment horizontal="center" wrapText="1"/>
    </xf>
    <xf numFmtId="164" fontId="3" fillId="5" borderId="19" xfId="0" applyNumberFormat="1" applyFont="1" applyFill="1" applyBorder="1" applyAlignment="1">
      <alignment horizontal="center" wrapText="1"/>
    </xf>
    <xf numFmtId="164" fontId="3" fillId="5" borderId="20" xfId="0" applyNumberFormat="1" applyFont="1" applyFill="1" applyBorder="1" applyAlignment="1">
      <alignment horizontal="center" wrapText="1"/>
    </xf>
    <xf numFmtId="164" fontId="3" fillId="4" borderId="20" xfId="0" applyNumberFormat="1" applyFont="1" applyFill="1" applyBorder="1" applyAlignment="1">
      <alignment horizont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24" xfId="0" applyFont="1" applyBorder="1" applyAlignment="1">
      <alignment horizontal="left"/>
    </xf>
    <xf numFmtId="164" fontId="11" fillId="0" borderId="10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164" fontId="5" fillId="3" borderId="10" xfId="0" applyNumberFormat="1" applyFont="1" applyFill="1" applyBorder="1" applyAlignment="1">
      <alignment wrapText="1"/>
    </xf>
    <xf numFmtId="164" fontId="5" fillId="5" borderId="10" xfId="0" applyNumberFormat="1" applyFont="1" applyFill="1" applyBorder="1" applyAlignment="1">
      <alignment wrapText="1"/>
    </xf>
    <xf numFmtId="164" fontId="5" fillId="4" borderId="10" xfId="0" applyNumberFormat="1" applyFont="1" applyFill="1" applyBorder="1" applyAlignment="1">
      <alignment horizontal="center" wrapText="1"/>
    </xf>
    <xf numFmtId="164" fontId="5" fillId="4" borderId="24" xfId="0" applyNumberFormat="1" applyFont="1" applyFill="1" applyBorder="1" applyAlignment="1">
      <alignment horizontal="center" wrapText="1"/>
    </xf>
    <xf numFmtId="0" fontId="5" fillId="0" borderId="10" xfId="0" applyFont="1" applyBorder="1" applyAlignment="1">
      <alignment horizontal="left"/>
    </xf>
    <xf numFmtId="164" fontId="12" fillId="0" borderId="10" xfId="0" applyNumberFormat="1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64" fontId="13" fillId="0" borderId="10" xfId="0" applyNumberFormat="1" applyFont="1" applyFill="1" applyBorder="1" applyAlignment="1">
      <alignment wrapText="1"/>
    </xf>
    <xf numFmtId="164" fontId="5" fillId="4" borderId="10" xfId="0" applyNumberFormat="1" applyFont="1" applyFill="1" applyBorder="1"/>
    <xf numFmtId="164" fontId="12" fillId="4" borderId="0" xfId="0" applyNumberFormat="1" applyFont="1" applyFill="1" applyBorder="1" applyAlignment="1">
      <alignment horizontal="center" wrapText="1"/>
    </xf>
    <xf numFmtId="164" fontId="12" fillId="4" borderId="25" xfId="0" applyNumberFormat="1" applyFont="1" applyFill="1" applyBorder="1" applyAlignment="1">
      <alignment horizontal="center" wrapText="1"/>
    </xf>
    <xf numFmtId="0" fontId="13" fillId="0" borderId="10" xfId="0" applyFont="1" applyBorder="1" applyAlignment="1">
      <alignment horizontal="left"/>
    </xf>
    <xf numFmtId="164" fontId="12" fillId="0" borderId="26" xfId="1" applyNumberFormat="1" applyFont="1" applyBorder="1" applyAlignment="1">
      <alignment horizontal="left"/>
    </xf>
    <xf numFmtId="164" fontId="5" fillId="0" borderId="10" xfId="1" applyNumberFormat="1" applyFont="1" applyBorder="1" applyAlignment="1">
      <alignment horizontal="center"/>
    </xf>
    <xf numFmtId="164" fontId="13" fillId="0" borderId="26" xfId="0" applyNumberFormat="1" applyFont="1" applyFill="1" applyBorder="1" applyAlignment="1">
      <alignment wrapText="1"/>
    </xf>
    <xf numFmtId="164" fontId="5" fillId="3" borderId="26" xfId="0" applyNumberFormat="1" applyFont="1" applyFill="1" applyBorder="1" applyAlignment="1">
      <alignment wrapText="1"/>
    </xf>
    <xf numFmtId="164" fontId="5" fillId="5" borderId="26" xfId="0" applyNumberFormat="1" applyFont="1" applyFill="1" applyBorder="1" applyAlignment="1">
      <alignment wrapText="1"/>
    </xf>
    <xf numFmtId="164" fontId="5" fillId="4" borderId="26" xfId="0" applyNumberFormat="1" applyFont="1" applyFill="1" applyBorder="1" applyAlignment="1">
      <alignment wrapText="1"/>
    </xf>
    <xf numFmtId="164" fontId="4" fillId="0" borderId="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 wrapText="1"/>
    </xf>
    <xf numFmtId="164" fontId="5" fillId="5" borderId="10" xfId="0" applyNumberFormat="1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25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left"/>
    </xf>
    <xf numFmtId="164" fontId="12" fillId="0" borderId="10" xfId="1" applyNumberFormat="1" applyFont="1" applyBorder="1" applyAlignment="1">
      <alignment horizontal="left"/>
    </xf>
    <xf numFmtId="165" fontId="5" fillId="0" borderId="10" xfId="1" applyNumberFormat="1" applyFont="1" applyBorder="1" applyAlignment="1">
      <alignment horizontal="center"/>
    </xf>
    <xf numFmtId="164" fontId="14" fillId="0" borderId="26" xfId="1" applyNumberFormat="1" applyFont="1" applyBorder="1" applyAlignment="1"/>
    <xf numFmtId="164" fontId="5" fillId="0" borderId="26" xfId="0" applyNumberFormat="1" applyFont="1" applyFill="1" applyBorder="1" applyAlignment="1">
      <alignment wrapText="1"/>
    </xf>
    <xf numFmtId="164" fontId="12" fillId="0" borderId="10" xfId="0" applyNumberFormat="1" applyFont="1" applyFill="1" applyBorder="1" applyAlignment="1">
      <alignment wrapText="1"/>
    </xf>
    <xf numFmtId="164" fontId="5" fillId="0" borderId="10" xfId="0" applyNumberFormat="1" applyFont="1" applyFill="1" applyBorder="1" applyAlignment="1">
      <alignment horizontal="center" wrapText="1"/>
    </xf>
    <xf numFmtId="164" fontId="13" fillId="0" borderId="10" xfId="0" applyNumberFormat="1" applyFont="1" applyBorder="1" applyAlignment="1"/>
    <xf numFmtId="0" fontId="5" fillId="0" borderId="10" xfId="0" applyFont="1" applyBorder="1" applyAlignment="1">
      <alignment horizontal="left" wrapText="1"/>
    </xf>
    <xf numFmtId="164" fontId="5" fillId="4" borderId="10" xfId="0" applyNumberFormat="1" applyFont="1" applyFill="1" applyBorder="1" applyAlignment="1">
      <alignment wrapText="1"/>
    </xf>
    <xf numFmtId="164" fontId="14" fillId="0" borderId="10" xfId="1" applyNumberFormat="1" applyFont="1" applyBorder="1" applyAlignment="1"/>
    <xf numFmtId="165" fontId="13" fillId="0" borderId="10" xfId="1" applyNumberFormat="1" applyFont="1" applyBorder="1" applyAlignment="1"/>
    <xf numFmtId="0" fontId="14" fillId="0" borderId="10" xfId="0" applyFont="1" applyBorder="1" applyAlignment="1">
      <alignment horizontal="left"/>
    </xf>
    <xf numFmtId="164" fontId="12" fillId="0" borderId="10" xfId="0" applyNumberFormat="1" applyFont="1" applyBorder="1" applyAlignment="1"/>
    <xf numFmtId="164" fontId="5" fillId="0" borderId="10" xfId="0" applyNumberFormat="1" applyFont="1" applyBorder="1" applyAlignment="1">
      <alignment horizontal="center"/>
    </xf>
    <xf numFmtId="165" fontId="5" fillId="4" borderId="10" xfId="1" applyNumberFormat="1" applyFont="1" applyFill="1" applyBorder="1" applyAlignment="1">
      <alignment horizontal="center" wrapText="1"/>
    </xf>
    <xf numFmtId="164" fontId="5" fillId="0" borderId="27" xfId="0" applyNumberFormat="1" applyFont="1" applyFill="1" applyBorder="1" applyAlignment="1">
      <alignment wrapText="1"/>
    </xf>
    <xf numFmtId="164" fontId="13" fillId="0" borderId="27" xfId="0" applyNumberFormat="1" applyFont="1" applyFill="1" applyBorder="1" applyAlignment="1">
      <alignment horizontal="center" wrapText="1"/>
    </xf>
    <xf numFmtId="164" fontId="13" fillId="0" borderId="27" xfId="0" applyNumberFormat="1" applyFont="1" applyFill="1" applyBorder="1" applyAlignment="1">
      <alignment wrapText="1"/>
    </xf>
    <xf numFmtId="164" fontId="5" fillId="3" borderId="27" xfId="0" applyNumberFormat="1" applyFont="1" applyFill="1" applyBorder="1" applyAlignment="1">
      <alignment wrapText="1"/>
    </xf>
    <xf numFmtId="164" fontId="5" fillId="5" borderId="27" xfId="0" applyNumberFormat="1" applyFont="1" applyFill="1" applyBorder="1" applyAlignment="1">
      <alignment wrapText="1"/>
    </xf>
    <xf numFmtId="164" fontId="5" fillId="4" borderId="27" xfId="0" applyNumberFormat="1" applyFont="1" applyFill="1" applyBorder="1"/>
    <xf numFmtId="0" fontId="5" fillId="0" borderId="28" xfId="0" applyFont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164" fontId="5" fillId="0" borderId="28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164" fontId="5" fillId="3" borderId="27" xfId="0" applyNumberFormat="1" applyFont="1" applyFill="1" applyBorder="1" applyAlignment="1">
      <alignment horizontal="center" wrapText="1"/>
    </xf>
    <xf numFmtId="164" fontId="5" fillId="5" borderId="27" xfId="0" applyNumberFormat="1" applyFont="1" applyFill="1" applyBorder="1" applyAlignment="1">
      <alignment horizontal="center" wrapText="1"/>
    </xf>
    <xf numFmtId="164" fontId="5" fillId="4" borderId="28" xfId="0" applyNumberFormat="1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wrapText="1"/>
    </xf>
    <xf numFmtId="0" fontId="12" fillId="4" borderId="12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12" fillId="4" borderId="32" xfId="0" applyFont="1" applyFill="1" applyBorder="1" applyAlignment="1">
      <alignment horizontal="center" wrapText="1"/>
    </xf>
    <xf numFmtId="10" fontId="5" fillId="0" borderId="0" xfId="2" applyNumberFormat="1" applyFont="1" applyBorder="1"/>
    <xf numFmtId="164" fontId="5" fillId="3" borderId="28" xfId="0" applyNumberFormat="1" applyFont="1" applyFill="1" applyBorder="1" applyAlignment="1">
      <alignment horizontal="center" wrapText="1"/>
    </xf>
    <xf numFmtId="164" fontId="5" fillId="5" borderId="28" xfId="0" applyNumberFormat="1" applyFont="1" applyFill="1" applyBorder="1" applyAlignment="1">
      <alignment horizontal="center" wrapText="1"/>
    </xf>
    <xf numFmtId="164" fontId="5" fillId="4" borderId="26" xfId="0" applyNumberFormat="1" applyFont="1" applyFill="1" applyBorder="1" applyAlignment="1">
      <alignment horizontal="center" wrapText="1"/>
    </xf>
    <xf numFmtId="164" fontId="12" fillId="0" borderId="0" xfId="0" applyNumberFormat="1" applyFont="1"/>
    <xf numFmtId="0" fontId="5" fillId="0" borderId="0" xfId="0" applyFont="1" applyAlignment="1">
      <alignment horizontal="center"/>
    </xf>
    <xf numFmtId="0" fontId="13" fillId="0" borderId="0" xfId="0" applyFont="1"/>
    <xf numFmtId="164" fontId="5" fillId="5" borderId="0" xfId="0" applyNumberFormat="1" applyFont="1" applyFill="1"/>
    <xf numFmtId="164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165" fontId="0" fillId="6" borderId="0" xfId="1" applyNumberFormat="1" applyFont="1" applyFill="1"/>
    <xf numFmtId="165" fontId="0" fillId="5" borderId="0" xfId="1" applyNumberFormat="1" applyFont="1" applyFill="1"/>
    <xf numFmtId="165" fontId="0" fillId="3" borderId="0" xfId="1" applyNumberFormat="1" applyFont="1" applyFill="1"/>
    <xf numFmtId="165" fontId="0" fillId="0" borderId="0" xfId="1" applyNumberFormat="1" applyFont="1"/>
    <xf numFmtId="168" fontId="0" fillId="6" borderId="0" xfId="1" applyNumberFormat="1" applyFont="1" applyFill="1"/>
    <xf numFmtId="168" fontId="0" fillId="5" borderId="0" xfId="1" applyNumberFormat="1" applyFont="1" applyFill="1"/>
    <xf numFmtId="168" fontId="0" fillId="3" borderId="0" xfId="1" applyNumberFormat="1" applyFont="1" applyFill="1"/>
    <xf numFmtId="165" fontId="2" fillId="6" borderId="30" xfId="1" applyNumberFormat="1" applyFont="1" applyFill="1" applyBorder="1"/>
    <xf numFmtId="165" fontId="2" fillId="5" borderId="30" xfId="1" applyNumberFormat="1" applyFont="1" applyFill="1" applyBorder="1"/>
    <xf numFmtId="165" fontId="2" fillId="3" borderId="30" xfId="1" applyNumberFormat="1" applyFont="1" applyFill="1" applyBorder="1"/>
    <xf numFmtId="165" fontId="2" fillId="0" borderId="30" xfId="1" applyNumberFormat="1" applyFont="1" applyBorder="1"/>
    <xf numFmtId="0" fontId="2" fillId="0" borderId="0" xfId="0" applyFont="1" applyAlignment="1">
      <alignment wrapText="1"/>
    </xf>
    <xf numFmtId="0" fontId="0" fillId="0" borderId="0" xfId="0" applyFill="1" applyBorder="1"/>
    <xf numFmtId="165" fontId="2" fillId="6" borderId="33" xfId="1" applyNumberFormat="1" applyFont="1" applyFill="1" applyBorder="1"/>
    <xf numFmtId="165" fontId="2" fillId="5" borderId="33" xfId="1" applyNumberFormat="1" applyFont="1" applyFill="1" applyBorder="1"/>
    <xf numFmtId="165" fontId="2" fillId="3" borderId="33" xfId="1" applyNumberFormat="1" applyFont="1" applyFill="1" applyBorder="1"/>
    <xf numFmtId="165" fontId="2" fillId="0" borderId="33" xfId="1" applyNumberFormat="1" applyFont="1" applyBorder="1"/>
    <xf numFmtId="0" fontId="2" fillId="0" borderId="0" xfId="0" applyFont="1"/>
    <xf numFmtId="165" fontId="0" fillId="0" borderId="0" xfId="1" applyNumberFormat="1" applyFont="1" applyFill="1" applyBorder="1"/>
    <xf numFmtId="0" fontId="0" fillId="0" borderId="0" xfId="0" applyFont="1" applyFill="1" applyBorder="1"/>
    <xf numFmtId="165" fontId="0" fillId="0" borderId="0" xfId="1" applyNumberFormat="1" applyFont="1" applyFill="1"/>
    <xf numFmtId="0" fontId="2" fillId="0" borderId="0" xfId="0" applyFont="1" applyFill="1" applyBorder="1"/>
    <xf numFmtId="165" fontId="17" fillId="6" borderId="0" xfId="1" applyNumberFormat="1" applyFont="1" applyFill="1" applyAlignment="1">
      <alignment horizontal="center"/>
    </xf>
    <xf numFmtId="165" fontId="17" fillId="5" borderId="0" xfId="1" applyNumberFormat="1" applyFont="1" applyFill="1" applyAlignment="1">
      <alignment horizontal="center"/>
    </xf>
    <xf numFmtId="165" fontId="17" fillId="3" borderId="0" xfId="1" applyNumberFormat="1" applyFont="1" applyFill="1" applyAlignment="1">
      <alignment horizontal="center"/>
    </xf>
    <xf numFmtId="165" fontId="17" fillId="0" borderId="0" xfId="1" applyNumberFormat="1" applyFont="1" applyAlignment="1">
      <alignment horizontal="center"/>
    </xf>
    <xf numFmtId="165" fontId="2" fillId="6" borderId="26" xfId="1" applyNumberFormat="1" applyFont="1" applyFill="1" applyBorder="1"/>
    <xf numFmtId="165" fontId="2" fillId="5" borderId="26" xfId="1" applyNumberFormat="1" applyFont="1" applyFill="1" applyBorder="1"/>
    <xf numFmtId="165" fontId="2" fillId="3" borderId="26" xfId="1" applyNumberFormat="1" applyFont="1" applyFill="1" applyBorder="1"/>
    <xf numFmtId="165" fontId="2" fillId="0" borderId="26" xfId="1" applyNumberFormat="1" applyFont="1" applyBorder="1"/>
    <xf numFmtId="165" fontId="2" fillId="6" borderId="27" xfId="1" applyNumberFormat="1" applyFont="1" applyFill="1" applyBorder="1"/>
    <xf numFmtId="165" fontId="2" fillId="5" borderId="27" xfId="1" applyNumberFormat="1" applyFont="1" applyFill="1" applyBorder="1"/>
    <xf numFmtId="165" fontId="2" fillId="3" borderId="27" xfId="1" applyNumberFormat="1" applyFont="1" applyFill="1" applyBorder="1"/>
    <xf numFmtId="165" fontId="2" fillId="0" borderId="27" xfId="1" applyNumberFormat="1" applyFont="1" applyBorder="1"/>
    <xf numFmtId="165" fontId="2" fillId="0" borderId="0" xfId="1" applyNumberFormat="1" applyFont="1"/>
    <xf numFmtId="0" fontId="18" fillId="0" borderId="0" xfId="0" applyFont="1"/>
    <xf numFmtId="165" fontId="19" fillId="0" borderId="34" xfId="1" applyNumberFormat="1" applyFont="1" applyFill="1" applyBorder="1" applyAlignment="1">
      <alignment horizontal="left" wrapText="1"/>
    </xf>
    <xf numFmtId="165" fontId="19" fillId="6" borderId="35" xfId="1" applyNumberFormat="1" applyFont="1" applyFill="1" applyBorder="1" applyAlignment="1">
      <alignment horizontal="center" vertical="center" wrapText="1"/>
    </xf>
    <xf numFmtId="165" fontId="19" fillId="6" borderId="20" xfId="1" applyNumberFormat="1" applyFont="1" applyFill="1" applyBorder="1" applyAlignment="1">
      <alignment horizontal="center" vertical="center" wrapText="1"/>
    </xf>
    <xf numFmtId="165" fontId="19" fillId="5" borderId="20" xfId="1" applyNumberFormat="1" applyFont="1" applyFill="1" applyBorder="1" applyAlignment="1">
      <alignment horizontal="center" vertical="center" wrapText="1"/>
    </xf>
    <xf numFmtId="165" fontId="19" fillId="3" borderId="36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horizontal="center" vertical="center" wrapText="1"/>
    </xf>
    <xf numFmtId="0" fontId="20" fillId="0" borderId="0" xfId="0" applyFont="1" applyAlignment="1">
      <alignment wrapText="1"/>
    </xf>
    <xf numFmtId="165" fontId="0" fillId="6" borderId="37" xfId="1" applyNumberFormat="1" applyFont="1" applyFill="1" applyBorder="1" applyAlignment="1">
      <alignment horizontal="center"/>
    </xf>
    <xf numFmtId="165" fontId="0" fillId="6" borderId="30" xfId="1" applyNumberFormat="1" applyFont="1" applyFill="1" applyBorder="1" applyAlignment="1">
      <alignment horizontal="center"/>
    </xf>
    <xf numFmtId="165" fontId="0" fillId="6" borderId="29" xfId="1" applyNumberFormat="1" applyFont="1" applyFill="1" applyBorder="1" applyAlignment="1">
      <alignment horizontal="center"/>
    </xf>
    <xf numFmtId="165" fontId="2" fillId="5" borderId="32" xfId="1" applyNumberFormat="1" applyFont="1" applyFill="1" applyBorder="1" applyAlignment="1">
      <alignment horizontal="center" vertical="center" wrapText="1"/>
    </xf>
    <xf numFmtId="165" fontId="2" fillId="5" borderId="38" xfId="1" applyNumberFormat="1" applyFont="1" applyFill="1" applyBorder="1" applyAlignment="1">
      <alignment horizontal="center" vertical="center" wrapText="1"/>
    </xf>
    <xf numFmtId="165" fontId="2" fillId="5" borderId="39" xfId="1" applyNumberFormat="1" applyFont="1" applyFill="1" applyBorder="1" applyAlignment="1">
      <alignment horizontal="center" vertical="center" wrapText="1"/>
    </xf>
    <xf numFmtId="165" fontId="2" fillId="3" borderId="40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wrapText="1"/>
    </xf>
    <xf numFmtId="165" fontId="2" fillId="6" borderId="5" xfId="1" applyNumberFormat="1" applyFont="1" applyFill="1" applyBorder="1" applyAlignment="1">
      <alignment horizontal="center" vertical="center" wrapText="1"/>
    </xf>
    <xf numFmtId="165" fontId="2" fillId="6" borderId="0" xfId="1" applyNumberFormat="1" applyFont="1" applyFill="1" applyBorder="1" applyAlignment="1">
      <alignment horizontal="center" vertical="center" wrapText="1"/>
    </xf>
    <xf numFmtId="165" fontId="2" fillId="5" borderId="0" xfId="1" applyNumberFormat="1" applyFont="1" applyFill="1" applyBorder="1" applyAlignment="1">
      <alignment horizontal="center" vertical="center" wrapText="1"/>
    </xf>
    <xf numFmtId="165" fontId="2" fillId="3" borderId="4" xfId="1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5" fontId="17" fillId="0" borderId="0" xfId="1" applyNumberFormat="1" applyFont="1"/>
    <xf numFmtId="0" fontId="17" fillId="0" borderId="0" xfId="0" applyFont="1" applyAlignment="1">
      <alignment horizontal="right"/>
    </xf>
  </cellXfs>
  <cellStyles count="26">
    <cellStyle name="Comma" xfId="1" builtinId="3"/>
    <cellStyle name="Comma 2" xfId="3"/>
    <cellStyle name="Comma 3" xfId="4"/>
    <cellStyle name="Currency 2" xfId="5"/>
    <cellStyle name="Currency 2 2" xfId="6"/>
    <cellStyle name="Currency 3" xfId="7"/>
    <cellStyle name="Currency 3 2" xfId="8"/>
    <cellStyle name="Currency 4" xfId="9"/>
    <cellStyle name="Normal" xfId="0" builtinId="0"/>
    <cellStyle name="Normal 2" xfId="10"/>
    <cellStyle name="Normal 2 2" xfId="11"/>
    <cellStyle name="Normal 2 3" xfId="12"/>
    <cellStyle name="Normal 3" xfId="13"/>
    <cellStyle name="Normal 3 2" xfId="14"/>
    <cellStyle name="Normal 3 3" xfId="15"/>
    <cellStyle name="Normal 4" xfId="16"/>
    <cellStyle name="Normal 5" xfId="17"/>
    <cellStyle name="Normal 5 2" xfId="18"/>
    <cellStyle name="Normal 6" xfId="19"/>
    <cellStyle name="Normal 7" xfId="20"/>
    <cellStyle name="Normal 7 2" xfId="21"/>
    <cellStyle name="Percent" xfId="2" builtinId="5"/>
    <cellStyle name="Percent 2" xfId="22"/>
    <cellStyle name="Percent 2 2" xfId="23"/>
    <cellStyle name="Percent 2 3" xfId="24"/>
    <cellStyle name="Percent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Services/Finance/Budgets/2015-16/V2%202015-2016%20Draft%20Operational%20Delivery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FP Op Budget Detail"/>
      <sheetName val="LTFP Capital Works Detail"/>
      <sheetName val="Cap Budget"/>
      <sheetName val="Op Budget"/>
      <sheetName val="Capital Works Detail"/>
      <sheetName val="SRV Summary"/>
      <sheetName val="Op Budget Detail"/>
      <sheetName val="LTFP Op Scen. 2"/>
      <sheetName val="Graphs"/>
      <sheetName val="Staff Submission"/>
      <sheetName val="LTFP Op Scen. 1"/>
      <sheetName val="LTFP Op Scen. 3"/>
      <sheetName val="LTFP Capital Works Summ"/>
      <sheetName val="Restrictions"/>
      <sheetName val="LTFP Op Detail Scen. 3"/>
      <sheetName val="Capital Works DOP PUBLIC"/>
      <sheetName val="Op Budget DOP PUBLIC"/>
      <sheetName val="Wat-Sew Exp"/>
      <sheetName val="Op Budget DOP Council"/>
      <sheetName val="Capital Works DOP - Council"/>
      <sheetName val="Borrowings"/>
      <sheetName val="SRA Hall Loan"/>
      <sheetName val="Water Fund Loans"/>
      <sheetName val="ELE Payouts"/>
      <sheetName val="Indices"/>
      <sheetName val="Op Cover"/>
      <sheetName val="Cap Cover"/>
      <sheetName val="Adjustments Summ"/>
      <sheetName val="QBR 3"/>
      <sheetName val="QBR 2"/>
      <sheetName val="2015 Revotes"/>
      <sheetName val="Council Adjs"/>
      <sheetName val="Manex Adjs"/>
      <sheetName val="Staff Costs"/>
      <sheetName val="Sub Account"/>
      <sheetName val="Int on Inv"/>
      <sheetName val="Water Sewer Chges"/>
      <sheetName val="HACC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S2" t="str">
            <v>Delivery Program</v>
          </cell>
          <cell r="V2" t="str">
            <v>Long Term Financial Plan</v>
          </cell>
        </row>
        <row r="3">
          <cell r="R3" t="str">
            <v xml:space="preserve">Operating Plan 2015/2016 </v>
          </cell>
          <cell r="S3" t="str">
            <v>Forecast 2016/2017</v>
          </cell>
          <cell r="T3" t="str">
            <v>Forecast 2017/2018</v>
          </cell>
          <cell r="U3" t="str">
            <v>Forecast 2018/2019</v>
          </cell>
          <cell r="V3" t="str">
            <v>Forecast 2019/2020</v>
          </cell>
          <cell r="W3" t="str">
            <v>Forecast 2020/2021</v>
          </cell>
          <cell r="X3" t="str">
            <v>Forecast 2021/2022</v>
          </cell>
          <cell r="Y3" t="str">
            <v>Forecast 2022/2023</v>
          </cell>
          <cell r="Z3" t="str">
            <v>Forecast 2023/2024</v>
          </cell>
          <cell r="AA3" t="str">
            <v>Forecast 2024/2025</v>
          </cell>
        </row>
        <row r="7">
          <cell r="C7" t="str">
            <v>I-OR</v>
          </cell>
          <cell r="Q7">
            <v>-670</v>
          </cell>
          <cell r="R7">
            <v>-500</v>
          </cell>
          <cell r="S7">
            <v>-500</v>
          </cell>
          <cell r="T7">
            <v>-500</v>
          </cell>
          <cell r="U7">
            <v>-500</v>
          </cell>
          <cell r="V7">
            <v>-500</v>
          </cell>
          <cell r="W7">
            <v>-500</v>
          </cell>
          <cell r="X7">
            <v>-500</v>
          </cell>
          <cell r="Y7">
            <v>-500</v>
          </cell>
          <cell r="Z7">
            <v>-500</v>
          </cell>
          <cell r="AA7">
            <v>-500</v>
          </cell>
        </row>
        <row r="8">
          <cell r="C8" t="str">
            <v>I-OR</v>
          </cell>
          <cell r="Q8">
            <v>-1000</v>
          </cell>
          <cell r="R8">
            <v>-1000</v>
          </cell>
          <cell r="S8">
            <v>-1000</v>
          </cell>
          <cell r="T8">
            <v>-1000</v>
          </cell>
          <cell r="U8">
            <v>-1000</v>
          </cell>
          <cell r="V8">
            <v>-1000</v>
          </cell>
          <cell r="W8">
            <v>-1000</v>
          </cell>
          <cell r="X8">
            <v>-1000</v>
          </cell>
          <cell r="Y8">
            <v>-1000</v>
          </cell>
          <cell r="Z8">
            <v>-1000</v>
          </cell>
          <cell r="AA8">
            <v>-1000</v>
          </cell>
        </row>
        <row r="9">
          <cell r="C9" t="str">
            <v>I-OR</v>
          </cell>
          <cell r="Q9">
            <v>-15727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1">
          <cell r="Q11">
            <v>-17397</v>
          </cell>
          <cell r="R11">
            <v>-1500</v>
          </cell>
          <cell r="S11">
            <v>-1500</v>
          </cell>
          <cell r="T11">
            <v>-1500</v>
          </cell>
          <cell r="U11">
            <v>-1500</v>
          </cell>
          <cell r="V11">
            <v>-1500</v>
          </cell>
          <cell r="W11">
            <v>-1500</v>
          </cell>
          <cell r="X11">
            <v>-1500</v>
          </cell>
          <cell r="Y11">
            <v>-1500</v>
          </cell>
          <cell r="Z11">
            <v>-1500</v>
          </cell>
          <cell r="AA11">
            <v>-1500</v>
          </cell>
        </row>
        <row r="15">
          <cell r="C15" t="str">
            <v>E-EMP</v>
          </cell>
          <cell r="Q15">
            <v>306</v>
          </cell>
          <cell r="R15">
            <v>310</v>
          </cell>
          <cell r="S15">
            <v>320</v>
          </cell>
          <cell r="T15">
            <v>330</v>
          </cell>
          <cell r="U15">
            <v>340</v>
          </cell>
          <cell r="V15">
            <v>350</v>
          </cell>
          <cell r="W15">
            <v>360</v>
          </cell>
          <cell r="X15">
            <v>370</v>
          </cell>
          <cell r="Y15">
            <v>380</v>
          </cell>
          <cell r="Z15">
            <v>390</v>
          </cell>
          <cell r="AA15">
            <v>400</v>
          </cell>
        </row>
        <row r="16">
          <cell r="C16" t="str">
            <v>E-EMP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 t="str">
            <v>E-M&amp;C</v>
          </cell>
          <cell r="Q17">
            <v>11886</v>
          </cell>
          <cell r="R17">
            <v>7180</v>
          </cell>
          <cell r="S17">
            <v>7360</v>
          </cell>
          <cell r="T17">
            <v>7540</v>
          </cell>
          <cell r="U17">
            <v>7730</v>
          </cell>
          <cell r="V17">
            <v>7920</v>
          </cell>
          <cell r="W17">
            <v>8120</v>
          </cell>
          <cell r="X17">
            <v>8320</v>
          </cell>
          <cell r="Y17">
            <v>8530</v>
          </cell>
          <cell r="Z17">
            <v>8740</v>
          </cell>
          <cell r="AA17">
            <v>8960</v>
          </cell>
        </row>
        <row r="18">
          <cell r="C18" t="str">
            <v>E-M&amp;C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20">
          <cell r="Q20">
            <v>12192</v>
          </cell>
          <cell r="R20">
            <v>7490</v>
          </cell>
          <cell r="S20">
            <v>7680</v>
          </cell>
          <cell r="T20">
            <v>7870</v>
          </cell>
          <cell r="U20">
            <v>8070</v>
          </cell>
          <cell r="V20">
            <v>8270</v>
          </cell>
          <cell r="W20">
            <v>8480</v>
          </cell>
          <cell r="X20">
            <v>8690</v>
          </cell>
          <cell r="Y20">
            <v>8910</v>
          </cell>
          <cell r="Z20">
            <v>9130</v>
          </cell>
          <cell r="AA20">
            <v>9360</v>
          </cell>
        </row>
        <row r="23">
          <cell r="C23" t="str">
            <v>E-EMP</v>
          </cell>
          <cell r="Q23">
            <v>238.58823529411765</v>
          </cell>
          <cell r="R23">
            <v>250</v>
          </cell>
          <cell r="S23">
            <v>260</v>
          </cell>
          <cell r="T23">
            <v>270</v>
          </cell>
          <cell r="U23">
            <v>280</v>
          </cell>
          <cell r="V23">
            <v>290</v>
          </cell>
          <cell r="W23">
            <v>300</v>
          </cell>
          <cell r="X23">
            <v>310</v>
          </cell>
          <cell r="Y23">
            <v>320</v>
          </cell>
          <cell r="Z23">
            <v>330</v>
          </cell>
          <cell r="AA23">
            <v>340</v>
          </cell>
        </row>
        <row r="24">
          <cell r="C24" t="str">
            <v>E-OE</v>
          </cell>
          <cell r="Q24">
            <v>282.35294117647061</v>
          </cell>
          <cell r="R24">
            <v>290</v>
          </cell>
          <cell r="S24">
            <v>300</v>
          </cell>
          <cell r="T24">
            <v>310</v>
          </cell>
          <cell r="U24">
            <v>320</v>
          </cell>
          <cell r="V24">
            <v>330</v>
          </cell>
          <cell r="W24">
            <v>340</v>
          </cell>
          <cell r="X24">
            <v>350</v>
          </cell>
          <cell r="Y24">
            <v>360</v>
          </cell>
          <cell r="Z24">
            <v>370</v>
          </cell>
          <cell r="AA24">
            <v>380</v>
          </cell>
        </row>
        <row r="25">
          <cell r="C25" t="str">
            <v>E-OE</v>
          </cell>
          <cell r="Q25">
            <v>106721</v>
          </cell>
          <cell r="R25">
            <v>109390</v>
          </cell>
          <cell r="S25">
            <v>112120</v>
          </cell>
          <cell r="T25">
            <v>114920</v>
          </cell>
          <cell r="U25">
            <v>117790</v>
          </cell>
          <cell r="V25">
            <v>120730</v>
          </cell>
          <cell r="W25">
            <v>123750</v>
          </cell>
          <cell r="X25">
            <v>126840</v>
          </cell>
          <cell r="Y25">
            <v>130010</v>
          </cell>
          <cell r="Z25">
            <v>133260</v>
          </cell>
          <cell r="AA25">
            <v>136590</v>
          </cell>
        </row>
        <row r="26">
          <cell r="C26" t="str">
            <v>E-OE</v>
          </cell>
          <cell r="Q26">
            <v>23224</v>
          </cell>
          <cell r="R26">
            <v>23800</v>
          </cell>
          <cell r="S26">
            <v>24400</v>
          </cell>
          <cell r="T26">
            <v>25010</v>
          </cell>
          <cell r="U26">
            <v>25640</v>
          </cell>
          <cell r="V26">
            <v>26280</v>
          </cell>
          <cell r="W26">
            <v>26940</v>
          </cell>
          <cell r="X26">
            <v>27610</v>
          </cell>
          <cell r="Y26">
            <v>28300</v>
          </cell>
          <cell r="Z26">
            <v>29010</v>
          </cell>
          <cell r="AA26">
            <v>29740</v>
          </cell>
        </row>
        <row r="27">
          <cell r="C27" t="str">
            <v>E-OE</v>
          </cell>
          <cell r="Q27">
            <v>11642.666666666666</v>
          </cell>
          <cell r="R27">
            <v>11930</v>
          </cell>
          <cell r="S27">
            <v>12230</v>
          </cell>
          <cell r="T27">
            <v>12540</v>
          </cell>
          <cell r="U27">
            <v>12850</v>
          </cell>
          <cell r="V27">
            <v>13170</v>
          </cell>
          <cell r="W27">
            <v>13500</v>
          </cell>
          <cell r="X27">
            <v>13840</v>
          </cell>
          <cell r="Y27">
            <v>14190</v>
          </cell>
          <cell r="Z27">
            <v>14540</v>
          </cell>
          <cell r="AA27">
            <v>14900</v>
          </cell>
        </row>
        <row r="28">
          <cell r="C28" t="str">
            <v>E-OE</v>
          </cell>
          <cell r="Q28">
            <v>32186</v>
          </cell>
          <cell r="R28">
            <v>32990</v>
          </cell>
          <cell r="S28">
            <v>33810</v>
          </cell>
          <cell r="T28">
            <v>34660</v>
          </cell>
          <cell r="U28">
            <v>35530</v>
          </cell>
          <cell r="V28">
            <v>36420</v>
          </cell>
          <cell r="W28">
            <v>37330</v>
          </cell>
          <cell r="X28">
            <v>38260</v>
          </cell>
          <cell r="Y28">
            <v>39220</v>
          </cell>
          <cell r="Z28">
            <v>40200</v>
          </cell>
          <cell r="AA28">
            <v>41210</v>
          </cell>
        </row>
        <row r="29">
          <cell r="C29" t="str">
            <v>E-OE</v>
          </cell>
          <cell r="Q29">
            <v>2885.1428571428569</v>
          </cell>
          <cell r="R29">
            <v>2960</v>
          </cell>
          <cell r="S29">
            <v>3030</v>
          </cell>
          <cell r="T29">
            <v>3110</v>
          </cell>
          <cell r="U29">
            <v>3190</v>
          </cell>
          <cell r="V29">
            <v>3270</v>
          </cell>
          <cell r="W29">
            <v>3350</v>
          </cell>
          <cell r="X29">
            <v>3430</v>
          </cell>
          <cell r="Y29">
            <v>3520</v>
          </cell>
          <cell r="Z29">
            <v>3610</v>
          </cell>
          <cell r="AA29">
            <v>3700</v>
          </cell>
        </row>
        <row r="30">
          <cell r="C30" t="str">
            <v>E-OE</v>
          </cell>
          <cell r="Q30">
            <v>15827.294117647059</v>
          </cell>
          <cell r="R30">
            <v>16220</v>
          </cell>
          <cell r="S30">
            <v>16630</v>
          </cell>
          <cell r="T30">
            <v>17050</v>
          </cell>
          <cell r="U30">
            <v>17480</v>
          </cell>
          <cell r="V30">
            <v>17920</v>
          </cell>
          <cell r="W30">
            <v>18370</v>
          </cell>
          <cell r="X30">
            <v>18830</v>
          </cell>
          <cell r="Y30">
            <v>19300</v>
          </cell>
          <cell r="Z30">
            <v>19780</v>
          </cell>
          <cell r="AA30">
            <v>20270</v>
          </cell>
        </row>
        <row r="31">
          <cell r="C31" t="str">
            <v>E-OE</v>
          </cell>
          <cell r="Q31">
            <v>15998.117647058825</v>
          </cell>
          <cell r="R31">
            <v>16400</v>
          </cell>
          <cell r="S31">
            <v>16810</v>
          </cell>
          <cell r="T31">
            <v>17230</v>
          </cell>
          <cell r="U31">
            <v>17660</v>
          </cell>
          <cell r="V31">
            <v>18100</v>
          </cell>
          <cell r="W31">
            <v>18550</v>
          </cell>
          <cell r="X31">
            <v>19010</v>
          </cell>
          <cell r="Y31">
            <v>19490</v>
          </cell>
          <cell r="Z31">
            <v>19980</v>
          </cell>
          <cell r="AA31">
            <v>20480</v>
          </cell>
        </row>
        <row r="32">
          <cell r="C32" t="str">
            <v>E-OE</v>
          </cell>
          <cell r="Q32">
            <v>23440</v>
          </cell>
          <cell r="R32">
            <v>24030</v>
          </cell>
          <cell r="S32">
            <v>24630</v>
          </cell>
          <cell r="T32">
            <v>25250</v>
          </cell>
          <cell r="U32">
            <v>25880</v>
          </cell>
          <cell r="V32">
            <v>26530</v>
          </cell>
          <cell r="W32">
            <v>27190</v>
          </cell>
          <cell r="X32">
            <v>27870</v>
          </cell>
          <cell r="Y32">
            <v>28570</v>
          </cell>
          <cell r="Z32">
            <v>29280</v>
          </cell>
          <cell r="AA32">
            <v>30010</v>
          </cell>
        </row>
        <row r="33">
          <cell r="C33" t="str">
            <v>E-OE</v>
          </cell>
          <cell r="Q33">
            <v>4550.1176470588234</v>
          </cell>
          <cell r="R33">
            <v>4660</v>
          </cell>
          <cell r="S33">
            <v>4780</v>
          </cell>
          <cell r="T33">
            <v>4900</v>
          </cell>
          <cell r="U33">
            <v>5020</v>
          </cell>
          <cell r="V33">
            <v>5150</v>
          </cell>
          <cell r="W33">
            <v>5280</v>
          </cell>
          <cell r="X33">
            <v>5410</v>
          </cell>
          <cell r="Y33">
            <v>5550</v>
          </cell>
          <cell r="Z33">
            <v>5690</v>
          </cell>
          <cell r="AA33">
            <v>5830</v>
          </cell>
        </row>
        <row r="34">
          <cell r="C34" t="str">
            <v>E-OE</v>
          </cell>
          <cell r="Q34">
            <v>1576.9411764705883</v>
          </cell>
          <cell r="R34">
            <v>1620</v>
          </cell>
          <cell r="S34">
            <v>1660</v>
          </cell>
          <cell r="T34">
            <v>1700</v>
          </cell>
          <cell r="U34">
            <v>1740</v>
          </cell>
          <cell r="V34">
            <v>1780</v>
          </cell>
          <cell r="W34">
            <v>1820</v>
          </cell>
          <cell r="X34">
            <v>1870</v>
          </cell>
          <cell r="Y34">
            <v>1920</v>
          </cell>
          <cell r="Z34">
            <v>1970</v>
          </cell>
          <cell r="AA34">
            <v>2020</v>
          </cell>
        </row>
        <row r="35">
          <cell r="C35" t="str">
            <v>E-OE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C36" t="str">
            <v>E-OE</v>
          </cell>
          <cell r="Q36">
            <v>3920</v>
          </cell>
          <cell r="R36">
            <v>4020</v>
          </cell>
          <cell r="S36">
            <v>4120</v>
          </cell>
          <cell r="T36">
            <v>4220</v>
          </cell>
          <cell r="U36">
            <v>4330</v>
          </cell>
          <cell r="V36">
            <v>4440</v>
          </cell>
          <cell r="W36">
            <v>4550</v>
          </cell>
          <cell r="X36">
            <v>4660</v>
          </cell>
          <cell r="Y36">
            <v>4780</v>
          </cell>
          <cell r="Z36">
            <v>4900</v>
          </cell>
          <cell r="AA36">
            <v>5020</v>
          </cell>
        </row>
        <row r="37">
          <cell r="C37" t="str">
            <v>E-OE</v>
          </cell>
          <cell r="Q37">
            <v>1744.9411764705883</v>
          </cell>
          <cell r="R37">
            <v>1790</v>
          </cell>
          <cell r="S37">
            <v>1830</v>
          </cell>
          <cell r="T37">
            <v>1880</v>
          </cell>
          <cell r="U37">
            <v>1930</v>
          </cell>
          <cell r="V37">
            <v>1980</v>
          </cell>
          <cell r="W37">
            <v>2030</v>
          </cell>
          <cell r="X37">
            <v>2080</v>
          </cell>
          <cell r="Y37">
            <v>2130</v>
          </cell>
          <cell r="Z37">
            <v>2180</v>
          </cell>
          <cell r="AA37">
            <v>2230</v>
          </cell>
        </row>
        <row r="38">
          <cell r="C38" t="str">
            <v>E-OE</v>
          </cell>
          <cell r="Q38">
            <v>337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C39" t="str">
            <v>E-OE</v>
          </cell>
          <cell r="Q39">
            <v>76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0">
          <cell r="C40" t="str">
            <v>E-OE</v>
          </cell>
          <cell r="Q40">
            <v>3232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C41" t="str">
            <v>E-OE</v>
          </cell>
          <cell r="Q41">
            <v>981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C42" t="str">
            <v>E-OE</v>
          </cell>
          <cell r="Q42">
            <v>10156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C43" t="str">
            <v>E-OE</v>
          </cell>
          <cell r="Q43">
            <v>14</v>
          </cell>
          <cell r="R43">
            <v>10</v>
          </cell>
          <cell r="S43">
            <v>10</v>
          </cell>
          <cell r="T43">
            <v>10</v>
          </cell>
          <cell r="U43">
            <v>10</v>
          </cell>
          <cell r="V43">
            <v>10</v>
          </cell>
          <cell r="W43">
            <v>10</v>
          </cell>
          <cell r="X43">
            <v>10</v>
          </cell>
          <cell r="Y43">
            <v>10</v>
          </cell>
          <cell r="Z43">
            <v>10</v>
          </cell>
          <cell r="AA43">
            <v>10</v>
          </cell>
        </row>
        <row r="44">
          <cell r="C44" t="str">
            <v>E-OE</v>
          </cell>
          <cell r="Q44">
            <v>137</v>
          </cell>
          <cell r="R44">
            <v>140</v>
          </cell>
          <cell r="S44">
            <v>140</v>
          </cell>
          <cell r="T44">
            <v>140</v>
          </cell>
          <cell r="U44">
            <v>140</v>
          </cell>
          <cell r="V44">
            <v>140</v>
          </cell>
          <cell r="W44">
            <v>140</v>
          </cell>
          <cell r="X44">
            <v>140</v>
          </cell>
          <cell r="Y44">
            <v>140</v>
          </cell>
          <cell r="Z44">
            <v>140</v>
          </cell>
          <cell r="AA44">
            <v>140</v>
          </cell>
        </row>
        <row r="45">
          <cell r="C45" t="str">
            <v>E-OE</v>
          </cell>
          <cell r="Q45">
            <v>666</v>
          </cell>
          <cell r="R45">
            <v>690</v>
          </cell>
          <cell r="S45">
            <v>710</v>
          </cell>
          <cell r="T45">
            <v>730</v>
          </cell>
          <cell r="U45">
            <v>750</v>
          </cell>
          <cell r="V45">
            <v>770</v>
          </cell>
          <cell r="W45">
            <v>800</v>
          </cell>
          <cell r="X45">
            <v>830</v>
          </cell>
          <cell r="Y45">
            <v>860</v>
          </cell>
          <cell r="Z45">
            <v>890</v>
          </cell>
          <cell r="AA45">
            <v>920</v>
          </cell>
        </row>
        <row r="46">
          <cell r="C46" t="str">
            <v>E-OE</v>
          </cell>
          <cell r="Q46">
            <v>9576</v>
          </cell>
          <cell r="R46">
            <v>9820</v>
          </cell>
          <cell r="S46">
            <v>10070</v>
          </cell>
          <cell r="T46">
            <v>10320</v>
          </cell>
          <cell r="U46">
            <v>10580</v>
          </cell>
          <cell r="V46">
            <v>10840</v>
          </cell>
          <cell r="W46">
            <v>11110</v>
          </cell>
          <cell r="X46">
            <v>11390</v>
          </cell>
          <cell r="Y46">
            <v>11670</v>
          </cell>
          <cell r="Z46">
            <v>11960</v>
          </cell>
          <cell r="AA46">
            <v>12260</v>
          </cell>
        </row>
        <row r="47">
          <cell r="C47" t="str">
            <v>E-OE</v>
          </cell>
          <cell r="Q47">
            <v>986</v>
          </cell>
          <cell r="R47">
            <v>1010</v>
          </cell>
          <cell r="S47">
            <v>1040</v>
          </cell>
          <cell r="T47">
            <v>1070</v>
          </cell>
          <cell r="U47">
            <v>1100</v>
          </cell>
          <cell r="V47">
            <v>1130</v>
          </cell>
          <cell r="W47">
            <v>1160</v>
          </cell>
          <cell r="X47">
            <v>1190</v>
          </cell>
          <cell r="Y47">
            <v>1220</v>
          </cell>
          <cell r="Z47">
            <v>1250</v>
          </cell>
          <cell r="AA47">
            <v>1280</v>
          </cell>
        </row>
        <row r="48">
          <cell r="C48" t="str">
            <v>E-OE</v>
          </cell>
          <cell r="Q48">
            <v>1440</v>
          </cell>
          <cell r="R48">
            <v>1480</v>
          </cell>
          <cell r="S48">
            <v>1520</v>
          </cell>
          <cell r="T48">
            <v>1560</v>
          </cell>
          <cell r="U48">
            <v>1600</v>
          </cell>
          <cell r="V48">
            <v>1640</v>
          </cell>
          <cell r="W48">
            <v>1680</v>
          </cell>
          <cell r="X48">
            <v>1720</v>
          </cell>
          <cell r="Y48">
            <v>1760</v>
          </cell>
          <cell r="Z48">
            <v>1800</v>
          </cell>
          <cell r="AA48">
            <v>1850</v>
          </cell>
        </row>
        <row r="49">
          <cell r="C49" t="str">
            <v>E-OE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C50" t="str">
            <v>E-OE</v>
          </cell>
          <cell r="Q50">
            <v>2184</v>
          </cell>
          <cell r="R50">
            <v>2240</v>
          </cell>
          <cell r="S50">
            <v>2300</v>
          </cell>
          <cell r="T50">
            <v>2360</v>
          </cell>
          <cell r="U50">
            <v>2420</v>
          </cell>
          <cell r="V50">
            <v>2480</v>
          </cell>
          <cell r="W50">
            <v>2540</v>
          </cell>
          <cell r="X50">
            <v>2600</v>
          </cell>
          <cell r="Y50">
            <v>2670</v>
          </cell>
          <cell r="Z50">
            <v>2740</v>
          </cell>
          <cell r="AA50">
            <v>2810</v>
          </cell>
        </row>
        <row r="51">
          <cell r="C51" t="str">
            <v>E-OE</v>
          </cell>
          <cell r="Q51">
            <v>1060</v>
          </cell>
          <cell r="R51">
            <v>1090</v>
          </cell>
          <cell r="S51">
            <v>1120</v>
          </cell>
          <cell r="T51">
            <v>1150</v>
          </cell>
          <cell r="U51">
            <v>1180</v>
          </cell>
          <cell r="V51">
            <v>1210</v>
          </cell>
          <cell r="W51">
            <v>1240</v>
          </cell>
          <cell r="X51">
            <v>1270</v>
          </cell>
          <cell r="Y51">
            <v>1300</v>
          </cell>
          <cell r="Z51">
            <v>1330</v>
          </cell>
          <cell r="AA51">
            <v>1360</v>
          </cell>
        </row>
        <row r="52">
          <cell r="C52" t="str">
            <v>E-OE</v>
          </cell>
          <cell r="Q52">
            <v>14823</v>
          </cell>
          <cell r="R52">
            <v>15190</v>
          </cell>
          <cell r="S52">
            <v>15570</v>
          </cell>
          <cell r="T52">
            <v>15960</v>
          </cell>
          <cell r="U52">
            <v>16360</v>
          </cell>
          <cell r="V52">
            <v>16770</v>
          </cell>
          <cell r="W52">
            <v>17190</v>
          </cell>
          <cell r="X52">
            <v>17620</v>
          </cell>
          <cell r="Y52">
            <v>18060</v>
          </cell>
          <cell r="Z52">
            <v>18510</v>
          </cell>
          <cell r="AA52">
            <v>18970</v>
          </cell>
        </row>
        <row r="53">
          <cell r="C53" t="str">
            <v>E-OE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C54" t="str">
            <v>E-OE</v>
          </cell>
          <cell r="Q54">
            <v>12000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C55" t="str">
            <v>E-OE</v>
          </cell>
          <cell r="Q55">
            <v>15000</v>
          </cell>
          <cell r="R55">
            <v>16000</v>
          </cell>
          <cell r="S55">
            <v>16000</v>
          </cell>
          <cell r="T55">
            <v>16000</v>
          </cell>
          <cell r="U55">
            <v>16000</v>
          </cell>
          <cell r="V55">
            <v>16000</v>
          </cell>
          <cell r="W55">
            <v>16000</v>
          </cell>
          <cell r="X55">
            <v>16000</v>
          </cell>
          <cell r="Y55">
            <v>16000</v>
          </cell>
          <cell r="Z55">
            <v>16000</v>
          </cell>
          <cell r="AA55">
            <v>16000</v>
          </cell>
        </row>
        <row r="56">
          <cell r="C56" t="str">
            <v>E-OE</v>
          </cell>
          <cell r="Q56">
            <v>8490</v>
          </cell>
          <cell r="R56">
            <v>8690</v>
          </cell>
          <cell r="S56">
            <v>8900</v>
          </cell>
          <cell r="T56">
            <v>9110</v>
          </cell>
          <cell r="U56">
            <v>9330</v>
          </cell>
          <cell r="V56">
            <v>9550</v>
          </cell>
          <cell r="W56">
            <v>9780</v>
          </cell>
          <cell r="X56">
            <v>10010</v>
          </cell>
          <cell r="Y56">
            <v>10250</v>
          </cell>
          <cell r="Z56">
            <v>10500</v>
          </cell>
          <cell r="AA56">
            <v>10750</v>
          </cell>
        </row>
        <row r="57">
          <cell r="C57" t="str">
            <v>E-OE</v>
          </cell>
          <cell r="Q57">
            <v>27076</v>
          </cell>
          <cell r="R57">
            <v>29510</v>
          </cell>
          <cell r="S57">
            <v>32170</v>
          </cell>
          <cell r="T57">
            <v>35070</v>
          </cell>
          <cell r="U57">
            <v>38230</v>
          </cell>
          <cell r="V57">
            <v>39190</v>
          </cell>
          <cell r="W57">
            <v>40170</v>
          </cell>
          <cell r="X57">
            <v>41170</v>
          </cell>
          <cell r="Y57">
            <v>42200</v>
          </cell>
          <cell r="Z57">
            <v>43260</v>
          </cell>
          <cell r="AA57">
            <v>44340</v>
          </cell>
        </row>
        <row r="58">
          <cell r="C58" t="str">
            <v>E-OE</v>
          </cell>
          <cell r="Q58">
            <v>220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C59" t="str">
            <v>E-OE</v>
          </cell>
          <cell r="Q59">
            <v>15710</v>
          </cell>
          <cell r="R59">
            <v>16100</v>
          </cell>
          <cell r="S59">
            <v>16500</v>
          </cell>
          <cell r="T59">
            <v>16910</v>
          </cell>
          <cell r="U59">
            <v>17330</v>
          </cell>
          <cell r="V59">
            <v>17760</v>
          </cell>
          <cell r="W59">
            <v>18200</v>
          </cell>
          <cell r="X59">
            <v>18660</v>
          </cell>
          <cell r="Y59">
            <v>19130</v>
          </cell>
          <cell r="Z59">
            <v>19610</v>
          </cell>
          <cell r="AA59">
            <v>20100</v>
          </cell>
        </row>
        <row r="61">
          <cell r="Q61">
            <v>368401.16246498603</v>
          </cell>
          <cell r="R61">
            <v>352320</v>
          </cell>
          <cell r="S61">
            <v>362660</v>
          </cell>
          <cell r="T61">
            <v>373440</v>
          </cell>
          <cell r="U61">
            <v>384670</v>
          </cell>
          <cell r="V61">
            <v>393880</v>
          </cell>
          <cell r="W61">
            <v>403320</v>
          </cell>
          <cell r="X61">
            <v>412980</v>
          </cell>
          <cell r="Y61">
            <v>422930</v>
          </cell>
          <cell r="Z61">
            <v>433100</v>
          </cell>
          <cell r="AA61">
            <v>443510</v>
          </cell>
        </row>
        <row r="62">
          <cell r="Z62" t="str">
            <v>N/A</v>
          </cell>
        </row>
        <row r="63">
          <cell r="Q63">
            <v>380593.16246498603</v>
          </cell>
          <cell r="R63">
            <v>359810</v>
          </cell>
          <cell r="S63">
            <v>370340</v>
          </cell>
          <cell r="T63">
            <v>381310</v>
          </cell>
          <cell r="U63">
            <v>392740</v>
          </cell>
          <cell r="V63">
            <v>402150</v>
          </cell>
          <cell r="W63">
            <v>411800</v>
          </cell>
          <cell r="X63">
            <v>421670</v>
          </cell>
          <cell r="Y63">
            <v>431840</v>
          </cell>
          <cell r="Z63">
            <v>442230</v>
          </cell>
          <cell r="AA63">
            <v>452870</v>
          </cell>
        </row>
        <row r="66">
          <cell r="C66" t="str">
            <v>E-OE</v>
          </cell>
          <cell r="R66">
            <v>0</v>
          </cell>
          <cell r="S66">
            <v>48000</v>
          </cell>
          <cell r="T66">
            <v>0</v>
          </cell>
          <cell r="U66">
            <v>0</v>
          </cell>
          <cell r="V66">
            <v>0</v>
          </cell>
          <cell r="W66">
            <v>54000</v>
          </cell>
          <cell r="X66">
            <v>0</v>
          </cell>
          <cell r="Y66">
            <v>0</v>
          </cell>
          <cell r="Z66">
            <v>0</v>
          </cell>
          <cell r="AA66">
            <v>61000</v>
          </cell>
        </row>
        <row r="68">
          <cell r="Q68">
            <v>0</v>
          </cell>
          <cell r="R68">
            <v>0</v>
          </cell>
          <cell r="S68">
            <v>48000</v>
          </cell>
          <cell r="T68">
            <v>0</v>
          </cell>
          <cell r="U68">
            <v>0</v>
          </cell>
          <cell r="V68">
            <v>0</v>
          </cell>
          <cell r="W68">
            <v>54000</v>
          </cell>
          <cell r="X68">
            <v>0</v>
          </cell>
          <cell r="Y68">
            <v>0</v>
          </cell>
          <cell r="Z68">
            <v>0</v>
          </cell>
          <cell r="AA68">
            <v>61000</v>
          </cell>
        </row>
        <row r="69">
          <cell r="Z69" t="str">
            <v>N/A</v>
          </cell>
        </row>
        <row r="70">
          <cell r="Q70">
            <v>-17397</v>
          </cell>
          <cell r="R70">
            <v>-1500</v>
          </cell>
          <cell r="S70">
            <v>-1500</v>
          </cell>
          <cell r="T70">
            <v>-1500</v>
          </cell>
          <cell r="U70">
            <v>-1500</v>
          </cell>
          <cell r="V70">
            <v>-1500</v>
          </cell>
          <cell r="W70">
            <v>-1500</v>
          </cell>
          <cell r="X70">
            <v>-1500</v>
          </cell>
          <cell r="Y70">
            <v>-1500</v>
          </cell>
          <cell r="Z70">
            <v>-1500</v>
          </cell>
          <cell r="AA70">
            <v>-1500</v>
          </cell>
        </row>
        <row r="71">
          <cell r="Q71">
            <v>380593.16246498603</v>
          </cell>
          <cell r="R71">
            <v>359810</v>
          </cell>
          <cell r="S71">
            <v>418340</v>
          </cell>
          <cell r="T71">
            <v>381310</v>
          </cell>
          <cell r="U71">
            <v>392740</v>
          </cell>
          <cell r="V71">
            <v>402150</v>
          </cell>
          <cell r="W71">
            <v>465800</v>
          </cell>
          <cell r="X71">
            <v>421670</v>
          </cell>
          <cell r="Y71">
            <v>431840</v>
          </cell>
          <cell r="Z71">
            <v>442230</v>
          </cell>
          <cell r="AA71">
            <v>513870</v>
          </cell>
        </row>
        <row r="72">
          <cell r="Q72">
            <v>363196.16246498603</v>
          </cell>
          <cell r="R72">
            <v>358310</v>
          </cell>
          <cell r="S72">
            <v>416840</v>
          </cell>
          <cell r="T72">
            <v>379810</v>
          </cell>
          <cell r="U72">
            <v>391240</v>
          </cell>
          <cell r="V72">
            <v>400650</v>
          </cell>
          <cell r="W72">
            <v>464300</v>
          </cell>
          <cell r="X72">
            <v>420170</v>
          </cell>
          <cell r="Y72">
            <v>430340</v>
          </cell>
          <cell r="Z72">
            <v>440730</v>
          </cell>
          <cell r="AA72">
            <v>512370</v>
          </cell>
        </row>
        <row r="77">
          <cell r="C77" t="str">
            <v>E-EMP</v>
          </cell>
          <cell r="R77">
            <v>248800</v>
          </cell>
          <cell r="S77">
            <v>256890</v>
          </cell>
          <cell r="T77">
            <v>265240</v>
          </cell>
          <cell r="U77">
            <v>273860</v>
          </cell>
          <cell r="V77">
            <v>282760</v>
          </cell>
          <cell r="W77">
            <v>291950</v>
          </cell>
          <cell r="X77">
            <v>301440</v>
          </cell>
          <cell r="Y77">
            <v>311240</v>
          </cell>
          <cell r="Z77">
            <v>321360</v>
          </cell>
          <cell r="AA77">
            <v>331800</v>
          </cell>
        </row>
        <row r="78">
          <cell r="C78" t="str">
            <v>E-EMP</v>
          </cell>
          <cell r="R78">
            <v>20650</v>
          </cell>
          <cell r="S78">
            <v>21320</v>
          </cell>
          <cell r="T78">
            <v>22010</v>
          </cell>
          <cell r="U78">
            <v>22730</v>
          </cell>
          <cell r="V78">
            <v>23470</v>
          </cell>
          <cell r="W78">
            <v>24230</v>
          </cell>
          <cell r="X78">
            <v>25020</v>
          </cell>
          <cell r="Y78">
            <v>25830</v>
          </cell>
          <cell r="Z78">
            <v>26670</v>
          </cell>
          <cell r="AA78">
            <v>27540</v>
          </cell>
        </row>
        <row r="79">
          <cell r="C79" t="str">
            <v>E-EMP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0">
          <cell r="C80" t="str">
            <v>E-EMP</v>
          </cell>
          <cell r="R80">
            <v>6710.4580724999996</v>
          </cell>
          <cell r="S80">
            <v>6930</v>
          </cell>
          <cell r="T80">
            <v>7160</v>
          </cell>
          <cell r="U80">
            <v>7390</v>
          </cell>
          <cell r="V80">
            <v>7630</v>
          </cell>
          <cell r="W80">
            <v>7880</v>
          </cell>
          <cell r="X80">
            <v>8140</v>
          </cell>
          <cell r="Y80">
            <v>8400</v>
          </cell>
          <cell r="Z80">
            <v>8670</v>
          </cell>
          <cell r="AA80">
            <v>8950</v>
          </cell>
        </row>
        <row r="81">
          <cell r="C81" t="str">
            <v>E-EMP</v>
          </cell>
          <cell r="Q81">
            <v>0</v>
          </cell>
          <cell r="R81">
            <v>3900</v>
          </cell>
          <cell r="S81">
            <v>3900</v>
          </cell>
          <cell r="T81">
            <v>3900</v>
          </cell>
          <cell r="U81">
            <v>3900</v>
          </cell>
          <cell r="V81">
            <v>3900</v>
          </cell>
          <cell r="W81">
            <v>3900</v>
          </cell>
          <cell r="X81">
            <v>3900</v>
          </cell>
          <cell r="Y81">
            <v>3900</v>
          </cell>
          <cell r="Z81">
            <v>3900</v>
          </cell>
          <cell r="AA81">
            <v>3900</v>
          </cell>
        </row>
        <row r="82">
          <cell r="C82" t="str">
            <v>E-EMP</v>
          </cell>
          <cell r="Q82">
            <v>0</v>
          </cell>
          <cell r="R82">
            <v>25600</v>
          </cell>
          <cell r="S82">
            <v>26430</v>
          </cell>
          <cell r="T82">
            <v>28730</v>
          </cell>
          <cell r="U82">
            <v>35600</v>
          </cell>
          <cell r="V82">
            <v>30187.200000000001</v>
          </cell>
          <cell r="W82">
            <v>31156.2</v>
          </cell>
          <cell r="X82">
            <v>33850</v>
          </cell>
          <cell r="Y82">
            <v>36683.85</v>
          </cell>
          <cell r="Z82">
            <v>39666</v>
          </cell>
          <cell r="AA82">
            <v>42801.85</v>
          </cell>
        </row>
        <row r="83">
          <cell r="C83" t="str">
            <v>E-OE</v>
          </cell>
          <cell r="Q83">
            <v>0</v>
          </cell>
          <cell r="R83">
            <v>6000</v>
          </cell>
          <cell r="S83">
            <v>6150</v>
          </cell>
          <cell r="T83">
            <v>6300</v>
          </cell>
          <cell r="U83">
            <v>6460</v>
          </cell>
          <cell r="V83">
            <v>6620</v>
          </cell>
          <cell r="W83">
            <v>6790</v>
          </cell>
          <cell r="X83">
            <v>6960</v>
          </cell>
          <cell r="Y83">
            <v>7130</v>
          </cell>
          <cell r="Z83">
            <v>7310</v>
          </cell>
          <cell r="AA83">
            <v>7490</v>
          </cell>
        </row>
        <row r="84">
          <cell r="C84" t="str">
            <v>E-OE</v>
          </cell>
          <cell r="Q84">
            <v>0</v>
          </cell>
          <cell r="R84">
            <v>10000</v>
          </cell>
          <cell r="S84">
            <v>10250</v>
          </cell>
          <cell r="T84">
            <v>10510</v>
          </cell>
          <cell r="U84">
            <v>10770</v>
          </cell>
          <cell r="V84">
            <v>11040</v>
          </cell>
          <cell r="W84">
            <v>11320</v>
          </cell>
          <cell r="X84">
            <v>11600</v>
          </cell>
          <cell r="Y84">
            <v>11890</v>
          </cell>
          <cell r="Z84">
            <v>12190</v>
          </cell>
          <cell r="AA84">
            <v>12490</v>
          </cell>
        </row>
        <row r="85">
          <cell r="C85" t="str">
            <v>E-M&amp;C</v>
          </cell>
          <cell r="Q85">
            <v>0</v>
          </cell>
          <cell r="R85">
            <v>500</v>
          </cell>
          <cell r="S85">
            <v>510</v>
          </cell>
          <cell r="T85">
            <v>520</v>
          </cell>
          <cell r="U85">
            <v>530</v>
          </cell>
          <cell r="V85">
            <v>540</v>
          </cell>
          <cell r="W85">
            <v>550</v>
          </cell>
          <cell r="X85">
            <v>560</v>
          </cell>
          <cell r="Y85">
            <v>570</v>
          </cell>
          <cell r="Z85">
            <v>580</v>
          </cell>
          <cell r="AA85">
            <v>590</v>
          </cell>
        </row>
        <row r="86">
          <cell r="C86" t="str">
            <v>E-OE</v>
          </cell>
          <cell r="Q86">
            <v>0</v>
          </cell>
          <cell r="R86">
            <v>10000</v>
          </cell>
          <cell r="S86">
            <v>0</v>
          </cell>
          <cell r="T86">
            <v>10510</v>
          </cell>
          <cell r="U86">
            <v>0</v>
          </cell>
          <cell r="V86">
            <v>11040</v>
          </cell>
          <cell r="X86">
            <v>11600</v>
          </cell>
          <cell r="Z86">
            <v>12190</v>
          </cell>
        </row>
        <row r="87">
          <cell r="C87" t="str">
            <v>E-OE</v>
          </cell>
          <cell r="Q87">
            <v>0</v>
          </cell>
          <cell r="R87">
            <v>5000</v>
          </cell>
          <cell r="S87">
            <v>5130</v>
          </cell>
          <cell r="T87">
            <v>5260</v>
          </cell>
          <cell r="U87">
            <v>5390</v>
          </cell>
          <cell r="V87">
            <v>5520</v>
          </cell>
          <cell r="W87">
            <v>5660</v>
          </cell>
          <cell r="X87">
            <v>5800</v>
          </cell>
          <cell r="Y87">
            <v>5950</v>
          </cell>
          <cell r="Z87">
            <v>6100</v>
          </cell>
          <cell r="AA87">
            <v>6250</v>
          </cell>
        </row>
        <row r="88">
          <cell r="C88" t="str">
            <v>E-M&amp;C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90">
          <cell r="Q90">
            <v>0</v>
          </cell>
          <cell r="R90">
            <v>337160.45807250001</v>
          </cell>
          <cell r="S90">
            <v>337510</v>
          </cell>
          <cell r="T90">
            <v>360140</v>
          </cell>
          <cell r="U90">
            <v>366630</v>
          </cell>
          <cell r="V90">
            <v>382707.20000000001</v>
          </cell>
          <cell r="W90">
            <v>383436.2</v>
          </cell>
          <cell r="X90">
            <v>408870</v>
          </cell>
          <cell r="Y90">
            <v>411593.85</v>
          </cell>
          <cell r="Z90">
            <v>438636</v>
          </cell>
          <cell r="AA90">
            <v>441811.85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Q93">
            <v>0</v>
          </cell>
          <cell r="R93">
            <v>337160.45807250001</v>
          </cell>
          <cell r="S93">
            <v>337510</v>
          </cell>
          <cell r="T93">
            <v>360140</v>
          </cell>
          <cell r="U93">
            <v>366630</v>
          </cell>
          <cell r="V93">
            <v>382707.20000000001</v>
          </cell>
          <cell r="W93">
            <v>383436.2</v>
          </cell>
          <cell r="X93">
            <v>408870</v>
          </cell>
          <cell r="Y93">
            <v>411593.85</v>
          </cell>
          <cell r="Z93">
            <v>438636</v>
          </cell>
          <cell r="AA93">
            <v>441811.85</v>
          </cell>
        </row>
        <row r="94">
          <cell r="Q94">
            <v>0</v>
          </cell>
          <cell r="R94">
            <v>337160.45807250001</v>
          </cell>
          <cell r="S94">
            <v>337510</v>
          </cell>
          <cell r="T94">
            <v>360140</v>
          </cell>
          <cell r="U94">
            <v>366630</v>
          </cell>
          <cell r="V94">
            <v>382707.20000000001</v>
          </cell>
          <cell r="W94">
            <v>383436.2</v>
          </cell>
          <cell r="X94">
            <v>408870</v>
          </cell>
          <cell r="Y94">
            <v>411593.85</v>
          </cell>
          <cell r="Z94">
            <v>438636</v>
          </cell>
          <cell r="AA94">
            <v>441811.85</v>
          </cell>
        </row>
        <row r="98">
          <cell r="C98" t="str">
            <v>I-UCF</v>
          </cell>
          <cell r="Q98">
            <v>-1000</v>
          </cell>
          <cell r="R98">
            <v>-1000</v>
          </cell>
          <cell r="S98">
            <v>-1000</v>
          </cell>
          <cell r="T98">
            <v>-1000</v>
          </cell>
          <cell r="U98">
            <v>-1000</v>
          </cell>
          <cell r="V98">
            <v>-1000</v>
          </cell>
          <cell r="W98">
            <v>-1000</v>
          </cell>
          <cell r="X98">
            <v>-1000</v>
          </cell>
          <cell r="Y98">
            <v>-1000</v>
          </cell>
          <cell r="Z98">
            <v>-1000</v>
          </cell>
          <cell r="AA98">
            <v>-1000</v>
          </cell>
        </row>
        <row r="100">
          <cell r="Q100">
            <v>-1000</v>
          </cell>
          <cell r="R100">
            <v>-1000</v>
          </cell>
          <cell r="S100">
            <v>-1000</v>
          </cell>
          <cell r="T100">
            <v>-1000</v>
          </cell>
          <cell r="U100">
            <v>-1000</v>
          </cell>
          <cell r="V100">
            <v>-1000</v>
          </cell>
          <cell r="W100">
            <v>-1000</v>
          </cell>
          <cell r="X100">
            <v>-1000</v>
          </cell>
          <cell r="Y100">
            <v>-1000</v>
          </cell>
          <cell r="Z100">
            <v>-1000</v>
          </cell>
          <cell r="AA100">
            <v>-1000</v>
          </cell>
        </row>
        <row r="104">
          <cell r="C104" t="str">
            <v>I-GCAP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6"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10">
          <cell r="C110" t="str">
            <v>I-UCF</v>
          </cell>
          <cell r="Q110">
            <v>-11313</v>
          </cell>
          <cell r="R110">
            <v>-11600</v>
          </cell>
          <cell r="S110">
            <v>-11890</v>
          </cell>
          <cell r="T110">
            <v>-12190</v>
          </cell>
          <cell r="U110">
            <v>-12490</v>
          </cell>
          <cell r="V110">
            <v>-12800</v>
          </cell>
          <cell r="W110">
            <v>-13120</v>
          </cell>
          <cell r="X110">
            <v>-13450</v>
          </cell>
          <cell r="Y110">
            <v>-13790</v>
          </cell>
          <cell r="Z110">
            <v>-14130</v>
          </cell>
          <cell r="AA110">
            <v>-14480</v>
          </cell>
        </row>
        <row r="112">
          <cell r="Q112">
            <v>-11313</v>
          </cell>
          <cell r="R112">
            <v>-11600</v>
          </cell>
          <cell r="S112">
            <v>-11890</v>
          </cell>
          <cell r="T112">
            <v>-12190</v>
          </cell>
          <cell r="U112">
            <v>-12490</v>
          </cell>
          <cell r="V112">
            <v>-12800</v>
          </cell>
          <cell r="W112">
            <v>-13120</v>
          </cell>
          <cell r="X112">
            <v>-13450</v>
          </cell>
          <cell r="Y112">
            <v>-13790</v>
          </cell>
          <cell r="Z112">
            <v>-14130</v>
          </cell>
          <cell r="AA112">
            <v>-14480</v>
          </cell>
        </row>
        <row r="115">
          <cell r="C115" t="str">
            <v>I-RAC</v>
          </cell>
          <cell r="Q115">
            <v>-1014</v>
          </cell>
          <cell r="R115">
            <v>-1040</v>
          </cell>
          <cell r="S115">
            <v>-1070</v>
          </cell>
          <cell r="T115">
            <v>-1100</v>
          </cell>
          <cell r="U115">
            <v>-1130</v>
          </cell>
          <cell r="V115">
            <v>-1160</v>
          </cell>
          <cell r="W115">
            <v>-1190</v>
          </cell>
          <cell r="X115">
            <v>-1220</v>
          </cell>
          <cell r="Y115">
            <v>-1250</v>
          </cell>
          <cell r="Z115">
            <v>-1280</v>
          </cell>
          <cell r="AA115">
            <v>-1310</v>
          </cell>
        </row>
        <row r="116">
          <cell r="C116" t="str">
            <v>I-UCF</v>
          </cell>
          <cell r="Q116">
            <v>-2727</v>
          </cell>
          <cell r="R116">
            <v>-2800</v>
          </cell>
          <cell r="S116">
            <v>-2870</v>
          </cell>
          <cell r="T116">
            <v>-2940</v>
          </cell>
          <cell r="U116">
            <v>-3010</v>
          </cell>
          <cell r="V116">
            <v>-3090</v>
          </cell>
          <cell r="W116">
            <v>-3170</v>
          </cell>
          <cell r="X116">
            <v>-3250</v>
          </cell>
          <cell r="Y116">
            <v>-3330</v>
          </cell>
          <cell r="Z116">
            <v>-3410</v>
          </cell>
          <cell r="AA116">
            <v>-3500</v>
          </cell>
        </row>
        <row r="117">
          <cell r="C117" t="str">
            <v>I-UCF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</row>
        <row r="118">
          <cell r="C118" t="str">
            <v>I-OR</v>
          </cell>
          <cell r="Q118">
            <v>-320</v>
          </cell>
          <cell r="R118">
            <v>-330</v>
          </cell>
          <cell r="S118">
            <v>-340</v>
          </cell>
          <cell r="T118">
            <v>-350</v>
          </cell>
          <cell r="U118">
            <v>-360</v>
          </cell>
          <cell r="V118">
            <v>-370</v>
          </cell>
          <cell r="W118">
            <v>-380</v>
          </cell>
          <cell r="X118">
            <v>-390</v>
          </cell>
          <cell r="Y118">
            <v>-400</v>
          </cell>
          <cell r="Z118">
            <v>-410</v>
          </cell>
          <cell r="AA118">
            <v>-420</v>
          </cell>
        </row>
        <row r="119">
          <cell r="C119" t="str">
            <v>I-OR</v>
          </cell>
          <cell r="Q119">
            <v>-732</v>
          </cell>
          <cell r="R119">
            <v>-780</v>
          </cell>
          <cell r="S119">
            <v>-830</v>
          </cell>
          <cell r="T119">
            <v>-890</v>
          </cell>
          <cell r="U119">
            <v>-950</v>
          </cell>
          <cell r="V119">
            <v>-1020</v>
          </cell>
          <cell r="W119">
            <v>-1090</v>
          </cell>
          <cell r="X119">
            <v>-1170</v>
          </cell>
          <cell r="Y119">
            <v>-1250</v>
          </cell>
          <cell r="Z119">
            <v>-1340</v>
          </cell>
          <cell r="AA119">
            <v>-1430</v>
          </cell>
        </row>
        <row r="120">
          <cell r="Z120" t="str">
            <v>N/A</v>
          </cell>
        </row>
        <row r="121">
          <cell r="Q121">
            <v>-4793</v>
          </cell>
          <cell r="R121">
            <v>-4950</v>
          </cell>
          <cell r="S121">
            <v>-5110</v>
          </cell>
          <cell r="T121">
            <v>-5280</v>
          </cell>
          <cell r="U121">
            <v>-5450</v>
          </cell>
          <cell r="V121">
            <v>-5640</v>
          </cell>
          <cell r="W121">
            <v>-5830</v>
          </cell>
          <cell r="X121">
            <v>-6030</v>
          </cell>
          <cell r="Y121">
            <v>-6230</v>
          </cell>
          <cell r="Z121">
            <v>-6440</v>
          </cell>
          <cell r="AA121">
            <v>-6660</v>
          </cell>
        </row>
        <row r="122">
          <cell r="Z122" t="str">
            <v>N/A</v>
          </cell>
        </row>
        <row r="123">
          <cell r="Q123">
            <v>-16106</v>
          </cell>
          <cell r="R123">
            <v>-16550</v>
          </cell>
          <cell r="S123">
            <v>-17000</v>
          </cell>
          <cell r="T123">
            <v>-17470</v>
          </cell>
          <cell r="U123">
            <v>-17940</v>
          </cell>
          <cell r="V123">
            <v>-18440</v>
          </cell>
          <cell r="W123">
            <v>-18950</v>
          </cell>
          <cell r="X123">
            <v>-19480</v>
          </cell>
          <cell r="Y123">
            <v>-20020</v>
          </cell>
          <cell r="Z123">
            <v>-20570</v>
          </cell>
          <cell r="AA123">
            <v>-21140</v>
          </cell>
        </row>
        <row r="124">
          <cell r="Z124" t="str">
            <v>N/A</v>
          </cell>
        </row>
        <row r="125">
          <cell r="Z125" t="str">
            <v>N/A</v>
          </cell>
        </row>
        <row r="126">
          <cell r="Z126" t="str">
            <v>N/A</v>
          </cell>
        </row>
        <row r="127">
          <cell r="C127" t="str">
            <v>I-GAIN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</row>
        <row r="128">
          <cell r="C128" t="str">
            <v>I-OR</v>
          </cell>
          <cell r="Q128">
            <v>-205000</v>
          </cell>
          <cell r="R128">
            <v>-50000</v>
          </cell>
          <cell r="S128">
            <v>-50000</v>
          </cell>
          <cell r="T128">
            <v>-50000</v>
          </cell>
          <cell r="U128">
            <v>-50000</v>
          </cell>
          <cell r="V128">
            <v>-50000</v>
          </cell>
          <cell r="W128">
            <v>-50000</v>
          </cell>
          <cell r="X128">
            <v>-50000</v>
          </cell>
          <cell r="Y128">
            <v>-50000</v>
          </cell>
          <cell r="Z128">
            <v>-50000</v>
          </cell>
          <cell r="AA128">
            <v>-50000</v>
          </cell>
        </row>
        <row r="131">
          <cell r="Q131">
            <v>-205000</v>
          </cell>
          <cell r="R131">
            <v>-50000</v>
          </cell>
          <cell r="S131">
            <v>-50000</v>
          </cell>
          <cell r="T131">
            <v>-50000</v>
          </cell>
          <cell r="U131">
            <v>-50000</v>
          </cell>
          <cell r="V131">
            <v>-50000</v>
          </cell>
          <cell r="W131">
            <v>-50000</v>
          </cell>
          <cell r="X131">
            <v>-50000</v>
          </cell>
          <cell r="Y131">
            <v>-50000</v>
          </cell>
          <cell r="Z131">
            <v>-50000</v>
          </cell>
          <cell r="AA131">
            <v>-50000</v>
          </cell>
        </row>
        <row r="134">
          <cell r="C134" t="str">
            <v>E-OE</v>
          </cell>
          <cell r="Q134">
            <v>378</v>
          </cell>
          <cell r="R134">
            <v>410</v>
          </cell>
          <cell r="S134">
            <v>450</v>
          </cell>
          <cell r="T134">
            <v>490</v>
          </cell>
          <cell r="U134">
            <v>530</v>
          </cell>
          <cell r="V134">
            <v>540</v>
          </cell>
          <cell r="W134">
            <v>550</v>
          </cell>
          <cell r="X134">
            <v>560</v>
          </cell>
          <cell r="Y134">
            <v>570</v>
          </cell>
          <cell r="Z134">
            <v>580</v>
          </cell>
          <cell r="AA134">
            <v>590</v>
          </cell>
        </row>
        <row r="135">
          <cell r="C135" t="str">
            <v>E-OE</v>
          </cell>
          <cell r="Q135">
            <v>24790</v>
          </cell>
          <cell r="R135">
            <v>6530</v>
          </cell>
          <cell r="S135">
            <v>6990</v>
          </cell>
          <cell r="T135">
            <v>7480</v>
          </cell>
          <cell r="U135">
            <v>8000</v>
          </cell>
          <cell r="V135">
            <v>8200</v>
          </cell>
          <cell r="W135">
            <v>8410</v>
          </cell>
          <cell r="X135">
            <v>8620</v>
          </cell>
          <cell r="Y135">
            <v>8840</v>
          </cell>
          <cell r="Z135">
            <v>9060</v>
          </cell>
          <cell r="AA135">
            <v>9290</v>
          </cell>
        </row>
        <row r="136">
          <cell r="C136" t="str">
            <v>E-OE</v>
          </cell>
          <cell r="Q136">
            <v>2046</v>
          </cell>
          <cell r="R136">
            <v>2250</v>
          </cell>
          <cell r="S136">
            <v>2360</v>
          </cell>
          <cell r="T136">
            <v>2480</v>
          </cell>
          <cell r="U136">
            <v>2600</v>
          </cell>
          <cell r="V136">
            <v>2670</v>
          </cell>
          <cell r="W136">
            <v>2740</v>
          </cell>
          <cell r="X136">
            <v>2810</v>
          </cell>
          <cell r="Y136">
            <v>2880</v>
          </cell>
          <cell r="Z136">
            <v>2950</v>
          </cell>
          <cell r="AA136">
            <v>3020</v>
          </cell>
        </row>
        <row r="137">
          <cell r="C137" t="str">
            <v>E-OE</v>
          </cell>
          <cell r="Q137">
            <v>483</v>
          </cell>
          <cell r="R137">
            <v>490</v>
          </cell>
          <cell r="S137">
            <v>500</v>
          </cell>
          <cell r="T137">
            <v>510</v>
          </cell>
          <cell r="U137">
            <v>520</v>
          </cell>
          <cell r="V137">
            <v>530</v>
          </cell>
          <cell r="W137">
            <v>540</v>
          </cell>
          <cell r="X137">
            <v>550</v>
          </cell>
          <cell r="Y137">
            <v>560</v>
          </cell>
          <cell r="Z137">
            <v>570</v>
          </cell>
          <cell r="AA137">
            <v>580</v>
          </cell>
        </row>
        <row r="138">
          <cell r="C138" t="str">
            <v>E-EMP</v>
          </cell>
          <cell r="Q138">
            <v>89</v>
          </cell>
          <cell r="R138">
            <v>90</v>
          </cell>
          <cell r="S138">
            <v>90</v>
          </cell>
          <cell r="T138">
            <v>90</v>
          </cell>
          <cell r="U138">
            <v>90</v>
          </cell>
          <cell r="V138">
            <v>90</v>
          </cell>
          <cell r="W138">
            <v>90</v>
          </cell>
          <cell r="X138">
            <v>90</v>
          </cell>
          <cell r="Y138">
            <v>90</v>
          </cell>
          <cell r="Z138">
            <v>90</v>
          </cell>
          <cell r="AA138">
            <v>90</v>
          </cell>
        </row>
        <row r="139">
          <cell r="C139" t="str">
            <v>E-M&amp;C</v>
          </cell>
          <cell r="Q139">
            <v>952.5</v>
          </cell>
          <cell r="R139">
            <v>980</v>
          </cell>
          <cell r="S139">
            <v>1000</v>
          </cell>
          <cell r="T139">
            <v>1030</v>
          </cell>
          <cell r="U139">
            <v>1060</v>
          </cell>
          <cell r="V139">
            <v>1090</v>
          </cell>
          <cell r="W139">
            <v>1120</v>
          </cell>
          <cell r="X139">
            <v>1150</v>
          </cell>
          <cell r="Y139">
            <v>1180</v>
          </cell>
          <cell r="Z139">
            <v>1210</v>
          </cell>
          <cell r="AA139">
            <v>1240</v>
          </cell>
        </row>
        <row r="140">
          <cell r="C140" t="str">
            <v>E-M&amp;C</v>
          </cell>
          <cell r="Q140">
            <v>247.5</v>
          </cell>
          <cell r="R140">
            <v>250</v>
          </cell>
          <cell r="S140">
            <v>260</v>
          </cell>
          <cell r="T140">
            <v>270</v>
          </cell>
          <cell r="U140">
            <v>280</v>
          </cell>
          <cell r="V140">
            <v>290</v>
          </cell>
          <cell r="W140">
            <v>300</v>
          </cell>
          <cell r="X140">
            <v>310</v>
          </cell>
          <cell r="Y140">
            <v>320</v>
          </cell>
          <cell r="Z140">
            <v>330</v>
          </cell>
          <cell r="AA140">
            <v>340</v>
          </cell>
        </row>
        <row r="141">
          <cell r="C141" t="str">
            <v>E-DEP</v>
          </cell>
          <cell r="Q141">
            <v>4700</v>
          </cell>
          <cell r="R141">
            <v>4780</v>
          </cell>
          <cell r="S141">
            <v>4860</v>
          </cell>
          <cell r="T141">
            <v>4940</v>
          </cell>
          <cell r="U141">
            <v>5020</v>
          </cell>
          <cell r="V141">
            <v>5110</v>
          </cell>
          <cell r="W141">
            <v>5200</v>
          </cell>
          <cell r="X141">
            <v>5290</v>
          </cell>
          <cell r="Y141">
            <v>5380</v>
          </cell>
          <cell r="Z141">
            <v>5470</v>
          </cell>
          <cell r="AA141">
            <v>5560</v>
          </cell>
        </row>
        <row r="143">
          <cell r="Q143">
            <v>33686</v>
          </cell>
          <cell r="R143">
            <v>15780</v>
          </cell>
          <cell r="S143">
            <v>16510</v>
          </cell>
          <cell r="T143">
            <v>17290</v>
          </cell>
          <cell r="U143">
            <v>18100</v>
          </cell>
          <cell r="V143">
            <v>18520</v>
          </cell>
          <cell r="W143">
            <v>18950</v>
          </cell>
          <cell r="X143">
            <v>19380</v>
          </cell>
          <cell r="Y143">
            <v>19820</v>
          </cell>
          <cell r="Z143">
            <v>20260</v>
          </cell>
          <cell r="AA143">
            <v>20710</v>
          </cell>
        </row>
        <row r="148">
          <cell r="C148" t="str">
            <v>E-M&amp;C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</row>
        <row r="153">
          <cell r="C153" t="str">
            <v>E-OE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</row>
        <row r="155"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58">
          <cell r="C158" t="str">
            <v>E-OE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3">
          <cell r="C163" t="str">
            <v>E-OE</v>
          </cell>
          <cell r="Q163">
            <v>1549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C164" t="str">
            <v>E-M&amp;C</v>
          </cell>
          <cell r="Q164">
            <v>121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</row>
        <row r="166">
          <cell r="Q166">
            <v>1670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</row>
        <row r="169">
          <cell r="C169" t="str">
            <v>E-EMP</v>
          </cell>
          <cell r="Q169">
            <v>72500</v>
          </cell>
          <cell r="R169">
            <v>22310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C170" t="str">
            <v>E-EMP</v>
          </cell>
          <cell r="Q170">
            <v>0</v>
          </cell>
          <cell r="R170">
            <v>1720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</row>
        <row r="171">
          <cell r="C171" t="str">
            <v>E-EMP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</row>
        <row r="172">
          <cell r="C172" t="str">
            <v>E-EMP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</row>
        <row r="173">
          <cell r="C173" t="str">
            <v>E-EMP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</row>
        <row r="174">
          <cell r="C174" t="str">
            <v>E-EMP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</row>
        <row r="175">
          <cell r="C175" t="str">
            <v>E-EMP</v>
          </cell>
          <cell r="Q175">
            <v>6380</v>
          </cell>
          <cell r="R175">
            <v>2120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C176" t="str">
            <v>E-EMP</v>
          </cell>
          <cell r="Q176">
            <v>4254.666666666667</v>
          </cell>
          <cell r="R176">
            <v>890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</row>
        <row r="177">
          <cell r="C177" t="str">
            <v>E-EMP</v>
          </cell>
          <cell r="Q177">
            <v>5330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C178" t="str">
            <v>E-EMP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C179" t="str">
            <v>E-EMP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C180" t="str">
            <v>E-EMP</v>
          </cell>
          <cell r="Q180">
            <v>7270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C181" t="str">
            <v>E-OE</v>
          </cell>
          <cell r="Q181">
            <v>800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C182" t="str">
            <v>E-OE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</row>
        <row r="183">
          <cell r="C183" t="str">
            <v>E-OE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</row>
        <row r="184">
          <cell r="C184" t="str">
            <v>E-OE</v>
          </cell>
          <cell r="Q184">
            <v>500</v>
          </cell>
          <cell r="R184">
            <v>510</v>
          </cell>
          <cell r="S184">
            <v>520</v>
          </cell>
          <cell r="T184">
            <v>530</v>
          </cell>
          <cell r="U184">
            <v>540</v>
          </cell>
          <cell r="V184">
            <v>550</v>
          </cell>
          <cell r="W184">
            <v>560</v>
          </cell>
          <cell r="X184">
            <v>570</v>
          </cell>
          <cell r="Y184">
            <v>580</v>
          </cell>
          <cell r="Z184">
            <v>590</v>
          </cell>
          <cell r="AA184">
            <v>600</v>
          </cell>
        </row>
        <row r="185">
          <cell r="C185" t="str">
            <v>E-OE</v>
          </cell>
          <cell r="Q185">
            <v>6770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</row>
        <row r="186">
          <cell r="C186" t="str">
            <v>E-M&amp;C</v>
          </cell>
          <cell r="Q186">
            <v>18200</v>
          </cell>
          <cell r="R186">
            <v>18660</v>
          </cell>
          <cell r="S186">
            <v>19130</v>
          </cell>
          <cell r="T186">
            <v>19610</v>
          </cell>
          <cell r="U186">
            <v>20100</v>
          </cell>
          <cell r="V186">
            <v>20600</v>
          </cell>
          <cell r="W186">
            <v>21120</v>
          </cell>
          <cell r="X186">
            <v>21650</v>
          </cell>
          <cell r="Y186">
            <v>22190</v>
          </cell>
          <cell r="Z186">
            <v>22740</v>
          </cell>
          <cell r="AA186">
            <v>23310</v>
          </cell>
        </row>
        <row r="187">
          <cell r="C187" t="str">
            <v>E-M&amp;C</v>
          </cell>
          <cell r="Q187">
            <v>15000</v>
          </cell>
          <cell r="R187">
            <v>15380</v>
          </cell>
          <cell r="S187">
            <v>15760</v>
          </cell>
          <cell r="T187">
            <v>16150</v>
          </cell>
          <cell r="U187">
            <v>16550</v>
          </cell>
          <cell r="V187">
            <v>16960</v>
          </cell>
          <cell r="W187">
            <v>17380</v>
          </cell>
          <cell r="X187">
            <v>17810</v>
          </cell>
          <cell r="Y187">
            <v>18260</v>
          </cell>
          <cell r="Z187">
            <v>18720</v>
          </cell>
          <cell r="AA187">
            <v>19190</v>
          </cell>
        </row>
        <row r="188">
          <cell r="C188" t="str">
            <v>E-M&amp;C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</row>
        <row r="189">
          <cell r="C189" t="str">
            <v>E-OE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</row>
        <row r="190">
          <cell r="C190" t="str">
            <v>E-M&amp;C</v>
          </cell>
          <cell r="Q190">
            <v>2180</v>
          </cell>
          <cell r="R190">
            <v>5310</v>
          </cell>
          <cell r="S190">
            <v>5440</v>
          </cell>
          <cell r="T190">
            <v>5580</v>
          </cell>
          <cell r="U190">
            <v>5720</v>
          </cell>
          <cell r="V190">
            <v>5860</v>
          </cell>
          <cell r="W190">
            <v>6010</v>
          </cell>
          <cell r="X190">
            <v>6160</v>
          </cell>
          <cell r="Y190">
            <v>6310</v>
          </cell>
          <cell r="Z190">
            <v>6470</v>
          </cell>
          <cell r="AA190">
            <v>6630</v>
          </cell>
        </row>
        <row r="191">
          <cell r="C191" t="str">
            <v>E-M&amp;C</v>
          </cell>
          <cell r="Q191">
            <v>3000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</row>
        <row r="192">
          <cell r="C192" t="str">
            <v>E-M&amp;C</v>
          </cell>
          <cell r="Q192">
            <v>15000</v>
          </cell>
          <cell r="R192">
            <v>8000</v>
          </cell>
          <cell r="S192">
            <v>8200</v>
          </cell>
          <cell r="T192">
            <v>8410</v>
          </cell>
          <cell r="U192">
            <v>8620</v>
          </cell>
          <cell r="V192">
            <v>8840</v>
          </cell>
          <cell r="W192">
            <v>9060</v>
          </cell>
          <cell r="X192">
            <v>9290</v>
          </cell>
          <cell r="Y192">
            <v>9520</v>
          </cell>
          <cell r="Z192">
            <v>9760</v>
          </cell>
          <cell r="AA192">
            <v>10000</v>
          </cell>
        </row>
        <row r="193">
          <cell r="C193" t="str">
            <v>E-OE</v>
          </cell>
          <cell r="Q193">
            <v>5610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</row>
        <row r="194">
          <cell r="C194" t="str">
            <v>E-OE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</row>
        <row r="195">
          <cell r="C195" t="str">
            <v>E-M&amp;C</v>
          </cell>
          <cell r="Q195">
            <v>12400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</row>
        <row r="196">
          <cell r="C196" t="str">
            <v>E-EMP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</row>
        <row r="198">
          <cell r="Q198">
            <v>175194.66666666669</v>
          </cell>
          <cell r="R198">
            <v>74900</v>
          </cell>
          <cell r="S198">
            <v>49050</v>
          </cell>
          <cell r="T198">
            <v>50280</v>
          </cell>
          <cell r="U198">
            <v>51530</v>
          </cell>
          <cell r="V198">
            <v>52810</v>
          </cell>
          <cell r="W198">
            <v>54130</v>
          </cell>
          <cell r="X198">
            <v>55480</v>
          </cell>
          <cell r="Y198">
            <v>56860</v>
          </cell>
          <cell r="Z198">
            <v>58280</v>
          </cell>
          <cell r="AA198">
            <v>59730</v>
          </cell>
        </row>
        <row r="200">
          <cell r="Q200">
            <v>176864.66666666669</v>
          </cell>
          <cell r="R200">
            <v>74900</v>
          </cell>
          <cell r="S200">
            <v>49050</v>
          </cell>
          <cell r="T200">
            <v>50280</v>
          </cell>
          <cell r="U200">
            <v>51530</v>
          </cell>
          <cell r="V200">
            <v>52810</v>
          </cell>
          <cell r="W200">
            <v>54130</v>
          </cell>
          <cell r="X200">
            <v>55480</v>
          </cell>
          <cell r="Y200">
            <v>56860</v>
          </cell>
          <cell r="Z200">
            <v>58280</v>
          </cell>
          <cell r="AA200">
            <v>59730</v>
          </cell>
        </row>
        <row r="204">
          <cell r="C204" t="str">
            <v>E-OE</v>
          </cell>
          <cell r="Q204">
            <v>792</v>
          </cell>
          <cell r="R204">
            <v>860</v>
          </cell>
          <cell r="S204">
            <v>940</v>
          </cell>
          <cell r="T204">
            <v>1020</v>
          </cell>
          <cell r="U204">
            <v>1110</v>
          </cell>
          <cell r="V204">
            <v>1210</v>
          </cell>
          <cell r="W204">
            <v>1320</v>
          </cell>
          <cell r="X204">
            <v>1440</v>
          </cell>
          <cell r="Y204">
            <v>1570</v>
          </cell>
          <cell r="Z204">
            <v>1710</v>
          </cell>
          <cell r="AA204">
            <v>1860</v>
          </cell>
        </row>
        <row r="205">
          <cell r="C205" t="str">
            <v>E-OE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</row>
        <row r="206">
          <cell r="C206" t="str">
            <v>E-OE</v>
          </cell>
          <cell r="Q206">
            <v>1417</v>
          </cell>
          <cell r="R206">
            <v>1450</v>
          </cell>
          <cell r="S206">
            <v>1480</v>
          </cell>
          <cell r="T206">
            <v>1520</v>
          </cell>
          <cell r="U206">
            <v>1560</v>
          </cell>
          <cell r="V206">
            <v>1600</v>
          </cell>
          <cell r="W206">
            <v>1640</v>
          </cell>
          <cell r="X206">
            <v>1680</v>
          </cell>
          <cell r="Y206">
            <v>1720</v>
          </cell>
          <cell r="Z206">
            <v>1760</v>
          </cell>
          <cell r="AA206">
            <v>1800</v>
          </cell>
        </row>
        <row r="207">
          <cell r="C207" t="str">
            <v>E-EMP</v>
          </cell>
          <cell r="Q207">
            <v>288</v>
          </cell>
          <cell r="R207">
            <v>710</v>
          </cell>
          <cell r="S207">
            <v>730</v>
          </cell>
          <cell r="T207">
            <v>750</v>
          </cell>
          <cell r="U207">
            <v>770</v>
          </cell>
          <cell r="V207">
            <v>800</v>
          </cell>
          <cell r="W207">
            <v>830</v>
          </cell>
          <cell r="X207">
            <v>860</v>
          </cell>
          <cell r="Y207">
            <v>890</v>
          </cell>
          <cell r="Z207">
            <v>920</v>
          </cell>
          <cell r="AA207">
            <v>950</v>
          </cell>
        </row>
        <row r="208">
          <cell r="C208" t="str">
            <v>E-M&amp;C</v>
          </cell>
          <cell r="Q208">
            <v>1090.5</v>
          </cell>
          <cell r="R208">
            <v>1120</v>
          </cell>
          <cell r="S208">
            <v>1150</v>
          </cell>
          <cell r="T208">
            <v>1180</v>
          </cell>
          <cell r="U208">
            <v>1210</v>
          </cell>
          <cell r="V208">
            <v>1240</v>
          </cell>
          <cell r="W208">
            <v>1270</v>
          </cell>
          <cell r="X208">
            <v>1300</v>
          </cell>
          <cell r="Y208">
            <v>1330</v>
          </cell>
          <cell r="Z208">
            <v>1360</v>
          </cell>
          <cell r="AA208">
            <v>1390</v>
          </cell>
        </row>
        <row r="209">
          <cell r="C209" t="str">
            <v>E-M&amp;C</v>
          </cell>
          <cell r="Q209">
            <v>325</v>
          </cell>
          <cell r="R209">
            <v>330</v>
          </cell>
          <cell r="S209">
            <v>340</v>
          </cell>
          <cell r="T209">
            <v>350</v>
          </cell>
          <cell r="U209">
            <v>360</v>
          </cell>
          <cell r="V209">
            <v>370</v>
          </cell>
          <cell r="W209">
            <v>380</v>
          </cell>
          <cell r="X209">
            <v>390</v>
          </cell>
          <cell r="Y209">
            <v>400</v>
          </cell>
          <cell r="Z209">
            <v>410</v>
          </cell>
          <cell r="AA209">
            <v>420</v>
          </cell>
        </row>
        <row r="210">
          <cell r="C210" t="str">
            <v>E-M&amp;C</v>
          </cell>
          <cell r="Q210">
            <v>20</v>
          </cell>
          <cell r="R210">
            <v>200</v>
          </cell>
          <cell r="S210">
            <v>210</v>
          </cell>
          <cell r="T210">
            <v>220</v>
          </cell>
          <cell r="U210">
            <v>230</v>
          </cell>
          <cell r="V210">
            <v>240</v>
          </cell>
          <cell r="W210">
            <v>250</v>
          </cell>
          <cell r="X210">
            <v>260</v>
          </cell>
          <cell r="Y210">
            <v>270</v>
          </cell>
          <cell r="Z210">
            <v>280</v>
          </cell>
          <cell r="AA210">
            <v>290</v>
          </cell>
        </row>
        <row r="211">
          <cell r="C211" t="str">
            <v>E-EMP</v>
          </cell>
          <cell r="Q211">
            <v>2500</v>
          </cell>
          <cell r="R211">
            <v>1500</v>
          </cell>
          <cell r="S211">
            <v>1540</v>
          </cell>
          <cell r="T211">
            <v>1580</v>
          </cell>
          <cell r="U211">
            <v>1620</v>
          </cell>
          <cell r="V211">
            <v>1660</v>
          </cell>
          <cell r="W211">
            <v>1700</v>
          </cell>
          <cell r="X211">
            <v>1740</v>
          </cell>
          <cell r="Y211">
            <v>1780</v>
          </cell>
          <cell r="Z211">
            <v>1820</v>
          </cell>
          <cell r="AA211">
            <v>1870</v>
          </cell>
        </row>
        <row r="212">
          <cell r="C212" t="str">
            <v>E-EMP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</row>
        <row r="213">
          <cell r="C213" t="str">
            <v>E-M&amp;C</v>
          </cell>
          <cell r="Q213">
            <v>8104.5</v>
          </cell>
          <cell r="R213">
            <v>1500</v>
          </cell>
          <cell r="S213">
            <v>1540</v>
          </cell>
          <cell r="T213">
            <v>1580</v>
          </cell>
          <cell r="U213">
            <v>1620</v>
          </cell>
          <cell r="V213">
            <v>1660</v>
          </cell>
          <cell r="W213">
            <v>1700</v>
          </cell>
          <cell r="X213">
            <v>1740</v>
          </cell>
          <cell r="Y213">
            <v>1780</v>
          </cell>
          <cell r="Z213">
            <v>1820</v>
          </cell>
          <cell r="AA213">
            <v>1870</v>
          </cell>
        </row>
        <row r="214">
          <cell r="C214" t="str">
            <v>E-M&amp;C</v>
          </cell>
          <cell r="Q214">
            <v>4933.5</v>
          </cell>
          <cell r="R214">
            <v>3000</v>
          </cell>
          <cell r="S214">
            <v>3080</v>
          </cell>
          <cell r="T214">
            <v>3160</v>
          </cell>
          <cell r="U214">
            <v>3240</v>
          </cell>
          <cell r="V214">
            <v>3320</v>
          </cell>
          <cell r="W214">
            <v>3400</v>
          </cell>
          <cell r="X214">
            <v>3490</v>
          </cell>
          <cell r="Y214">
            <v>3580</v>
          </cell>
          <cell r="Z214">
            <v>3670</v>
          </cell>
          <cell r="AA214">
            <v>3760</v>
          </cell>
        </row>
        <row r="215">
          <cell r="C215" t="str">
            <v>E-M&amp;C</v>
          </cell>
          <cell r="Q215">
            <v>330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</row>
        <row r="217">
          <cell r="Q217">
            <v>19800.5</v>
          </cell>
          <cell r="R217">
            <v>10670</v>
          </cell>
          <cell r="S217">
            <v>11010</v>
          </cell>
          <cell r="T217">
            <v>11360</v>
          </cell>
          <cell r="U217">
            <v>11720</v>
          </cell>
          <cell r="V217">
            <v>12100</v>
          </cell>
          <cell r="W217">
            <v>12490</v>
          </cell>
          <cell r="X217">
            <v>12900</v>
          </cell>
          <cell r="Y217">
            <v>13320</v>
          </cell>
          <cell r="Z217">
            <v>13750</v>
          </cell>
          <cell r="AA217">
            <v>14210</v>
          </cell>
        </row>
        <row r="220">
          <cell r="C220" t="str">
            <v>E-EMP</v>
          </cell>
          <cell r="Q220">
            <v>605</v>
          </cell>
          <cell r="R220">
            <v>620</v>
          </cell>
          <cell r="S220">
            <v>640</v>
          </cell>
          <cell r="T220">
            <v>660</v>
          </cell>
          <cell r="U220">
            <v>680</v>
          </cell>
          <cell r="V220">
            <v>700</v>
          </cell>
          <cell r="W220">
            <v>720</v>
          </cell>
          <cell r="X220">
            <v>740</v>
          </cell>
          <cell r="Y220">
            <v>760</v>
          </cell>
          <cell r="Z220">
            <v>780</v>
          </cell>
          <cell r="AA220">
            <v>810</v>
          </cell>
        </row>
        <row r="221">
          <cell r="C221" t="str">
            <v>E-M&amp;C</v>
          </cell>
          <cell r="Q221">
            <v>1298.5</v>
          </cell>
          <cell r="R221">
            <v>1330</v>
          </cell>
          <cell r="S221">
            <v>1360</v>
          </cell>
          <cell r="T221">
            <v>1390</v>
          </cell>
          <cell r="U221">
            <v>1420</v>
          </cell>
          <cell r="V221">
            <v>1460</v>
          </cell>
          <cell r="W221">
            <v>1500</v>
          </cell>
          <cell r="X221">
            <v>1540</v>
          </cell>
          <cell r="Y221">
            <v>1580</v>
          </cell>
          <cell r="Z221">
            <v>1620</v>
          </cell>
          <cell r="AA221">
            <v>1660</v>
          </cell>
        </row>
        <row r="222">
          <cell r="C222" t="str">
            <v>E-M&amp;C</v>
          </cell>
          <cell r="Q222">
            <v>76.5</v>
          </cell>
          <cell r="R222">
            <v>80</v>
          </cell>
          <cell r="S222">
            <v>80</v>
          </cell>
          <cell r="T222">
            <v>80</v>
          </cell>
          <cell r="U222">
            <v>80</v>
          </cell>
          <cell r="V222">
            <v>80</v>
          </cell>
          <cell r="W222">
            <v>80</v>
          </cell>
          <cell r="X222">
            <v>80</v>
          </cell>
          <cell r="Y222">
            <v>80</v>
          </cell>
          <cell r="Z222">
            <v>80</v>
          </cell>
          <cell r="AA222">
            <v>80</v>
          </cell>
        </row>
        <row r="223">
          <cell r="C223" t="str">
            <v>E-M&amp;C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</row>
        <row r="225">
          <cell r="Q225">
            <v>1980</v>
          </cell>
          <cell r="R225">
            <v>2030</v>
          </cell>
          <cell r="S225">
            <v>2080</v>
          </cell>
          <cell r="T225">
            <v>2130</v>
          </cell>
          <cell r="U225">
            <v>2180</v>
          </cell>
          <cell r="V225">
            <v>2240</v>
          </cell>
          <cell r="W225">
            <v>2300</v>
          </cell>
          <cell r="X225">
            <v>2360</v>
          </cell>
          <cell r="Y225">
            <v>2420</v>
          </cell>
          <cell r="Z225">
            <v>2480</v>
          </cell>
          <cell r="AA225">
            <v>2550</v>
          </cell>
        </row>
        <row r="228">
          <cell r="C228" t="str">
            <v>E-OE</v>
          </cell>
          <cell r="Q228">
            <v>2273</v>
          </cell>
          <cell r="R228">
            <v>2330</v>
          </cell>
          <cell r="S228">
            <v>2390</v>
          </cell>
          <cell r="T228">
            <v>2450</v>
          </cell>
          <cell r="U228">
            <v>2510</v>
          </cell>
          <cell r="V228">
            <v>2570</v>
          </cell>
          <cell r="W228">
            <v>2630</v>
          </cell>
          <cell r="X228">
            <v>2690</v>
          </cell>
          <cell r="Y228">
            <v>2750</v>
          </cell>
          <cell r="Z228">
            <v>2820</v>
          </cell>
          <cell r="AA228">
            <v>2890</v>
          </cell>
        </row>
        <row r="229">
          <cell r="C229" t="str">
            <v>E-EMP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</row>
        <row r="230">
          <cell r="C230" t="str">
            <v>E-EMP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</row>
        <row r="231">
          <cell r="C231" t="str">
            <v>E-M&amp;C</v>
          </cell>
          <cell r="Q231">
            <v>1927</v>
          </cell>
          <cell r="R231">
            <v>1500</v>
          </cell>
          <cell r="S231">
            <v>1540</v>
          </cell>
          <cell r="T231">
            <v>1580</v>
          </cell>
          <cell r="U231">
            <v>1620</v>
          </cell>
          <cell r="V231">
            <v>1660</v>
          </cell>
          <cell r="W231">
            <v>1700</v>
          </cell>
          <cell r="X231">
            <v>1740</v>
          </cell>
          <cell r="Y231">
            <v>1780</v>
          </cell>
          <cell r="Z231">
            <v>1820</v>
          </cell>
          <cell r="AA231">
            <v>1870</v>
          </cell>
        </row>
        <row r="232">
          <cell r="C232" t="str">
            <v>E-M&amp;C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</row>
        <row r="233">
          <cell r="C233" t="str">
            <v>E-M&amp;C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</row>
        <row r="235">
          <cell r="Q235">
            <v>4200</v>
          </cell>
          <cell r="R235">
            <v>3830</v>
          </cell>
          <cell r="S235">
            <v>3930</v>
          </cell>
          <cell r="T235">
            <v>4030</v>
          </cell>
          <cell r="U235">
            <v>4130</v>
          </cell>
          <cell r="V235">
            <v>4230</v>
          </cell>
          <cell r="W235">
            <v>4330</v>
          </cell>
          <cell r="X235">
            <v>4430</v>
          </cell>
          <cell r="Y235">
            <v>4530</v>
          </cell>
          <cell r="Z235">
            <v>4640</v>
          </cell>
          <cell r="AA235">
            <v>4760</v>
          </cell>
        </row>
        <row r="238">
          <cell r="C238" t="str">
            <v>E-OE</v>
          </cell>
          <cell r="Q238">
            <v>1980</v>
          </cell>
          <cell r="R238">
            <v>2160</v>
          </cell>
          <cell r="S238">
            <v>2350</v>
          </cell>
          <cell r="T238">
            <v>2560</v>
          </cell>
          <cell r="U238">
            <v>2790</v>
          </cell>
          <cell r="V238">
            <v>3040</v>
          </cell>
          <cell r="W238">
            <v>3120</v>
          </cell>
          <cell r="X238">
            <v>3200</v>
          </cell>
          <cell r="Y238">
            <v>3280</v>
          </cell>
          <cell r="Z238">
            <v>3360</v>
          </cell>
          <cell r="AA238">
            <v>3440</v>
          </cell>
        </row>
        <row r="239">
          <cell r="C239" t="str">
            <v>E-OE</v>
          </cell>
          <cell r="Q239">
            <v>7574</v>
          </cell>
          <cell r="R239">
            <v>8330</v>
          </cell>
          <cell r="S239">
            <v>8750</v>
          </cell>
          <cell r="T239">
            <v>9190</v>
          </cell>
          <cell r="U239">
            <v>9650</v>
          </cell>
          <cell r="V239">
            <v>10130</v>
          </cell>
          <cell r="W239">
            <v>10380</v>
          </cell>
          <cell r="X239">
            <v>10640</v>
          </cell>
          <cell r="Y239">
            <v>10910</v>
          </cell>
          <cell r="Z239">
            <v>11180</v>
          </cell>
          <cell r="AA239">
            <v>11460</v>
          </cell>
        </row>
        <row r="240">
          <cell r="C240" t="str">
            <v>E-OE</v>
          </cell>
          <cell r="Q240">
            <v>500</v>
          </cell>
          <cell r="R240">
            <v>540</v>
          </cell>
          <cell r="S240">
            <v>580</v>
          </cell>
          <cell r="T240">
            <v>620</v>
          </cell>
          <cell r="U240">
            <v>660</v>
          </cell>
          <cell r="V240">
            <v>710</v>
          </cell>
          <cell r="W240">
            <v>730</v>
          </cell>
          <cell r="X240">
            <v>750</v>
          </cell>
          <cell r="Y240">
            <v>770</v>
          </cell>
          <cell r="Z240">
            <v>790</v>
          </cell>
          <cell r="AA240">
            <v>810</v>
          </cell>
        </row>
        <row r="241">
          <cell r="C241" t="str">
            <v>E-OE</v>
          </cell>
          <cell r="Q241">
            <v>1730</v>
          </cell>
          <cell r="R241">
            <v>1770</v>
          </cell>
          <cell r="S241">
            <v>1810</v>
          </cell>
          <cell r="T241">
            <v>1850</v>
          </cell>
          <cell r="U241">
            <v>1890</v>
          </cell>
          <cell r="V241">
            <v>1940</v>
          </cell>
          <cell r="W241">
            <v>1990</v>
          </cell>
          <cell r="X241">
            <v>2040</v>
          </cell>
          <cell r="Y241">
            <v>2090</v>
          </cell>
          <cell r="Z241">
            <v>2140</v>
          </cell>
          <cell r="AA241">
            <v>2190</v>
          </cell>
        </row>
        <row r="242">
          <cell r="C242" t="str">
            <v>E-M&amp;C</v>
          </cell>
          <cell r="Q242">
            <v>400</v>
          </cell>
          <cell r="R242">
            <v>410</v>
          </cell>
          <cell r="S242">
            <v>420</v>
          </cell>
          <cell r="T242">
            <v>430</v>
          </cell>
          <cell r="U242">
            <v>440</v>
          </cell>
          <cell r="V242">
            <v>450</v>
          </cell>
          <cell r="W242">
            <v>460</v>
          </cell>
          <cell r="X242">
            <v>470</v>
          </cell>
          <cell r="Y242">
            <v>480</v>
          </cell>
          <cell r="Z242">
            <v>490</v>
          </cell>
          <cell r="AA242">
            <v>500</v>
          </cell>
        </row>
        <row r="243">
          <cell r="C243" t="str">
            <v>E-M&amp;C</v>
          </cell>
          <cell r="Q243">
            <v>7000</v>
          </cell>
          <cell r="R243">
            <v>7180</v>
          </cell>
          <cell r="S243">
            <v>7360</v>
          </cell>
          <cell r="T243">
            <v>7540</v>
          </cell>
          <cell r="U243">
            <v>7730</v>
          </cell>
          <cell r="V243">
            <v>7920</v>
          </cell>
          <cell r="W243">
            <v>8120</v>
          </cell>
          <cell r="X243">
            <v>8320</v>
          </cell>
          <cell r="Y243">
            <v>8530</v>
          </cell>
          <cell r="Z243">
            <v>8740</v>
          </cell>
          <cell r="AA243">
            <v>8960</v>
          </cell>
        </row>
        <row r="244">
          <cell r="C244" t="str">
            <v>E-EMP</v>
          </cell>
          <cell r="Q244">
            <v>800</v>
          </cell>
          <cell r="R244">
            <v>830</v>
          </cell>
          <cell r="S244">
            <v>860</v>
          </cell>
          <cell r="T244">
            <v>890</v>
          </cell>
          <cell r="U244">
            <v>920</v>
          </cell>
          <cell r="V244">
            <v>950</v>
          </cell>
          <cell r="W244">
            <v>980</v>
          </cell>
          <cell r="X244">
            <v>1010</v>
          </cell>
          <cell r="Y244">
            <v>1040</v>
          </cell>
          <cell r="Z244">
            <v>1070</v>
          </cell>
          <cell r="AA244">
            <v>1100</v>
          </cell>
        </row>
        <row r="245">
          <cell r="C245" t="str">
            <v>E-EMP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</row>
        <row r="246">
          <cell r="C246" t="str">
            <v>E-M&amp;C</v>
          </cell>
          <cell r="Q246">
            <v>200</v>
          </cell>
          <cell r="R246">
            <v>210</v>
          </cell>
          <cell r="S246">
            <v>220</v>
          </cell>
          <cell r="T246">
            <v>230</v>
          </cell>
          <cell r="U246">
            <v>240</v>
          </cell>
          <cell r="V246">
            <v>250</v>
          </cell>
          <cell r="W246">
            <v>260</v>
          </cell>
          <cell r="X246">
            <v>270</v>
          </cell>
          <cell r="Y246">
            <v>280</v>
          </cell>
          <cell r="Z246">
            <v>290</v>
          </cell>
          <cell r="AA246">
            <v>300</v>
          </cell>
        </row>
        <row r="247">
          <cell r="C247" t="str">
            <v>E-M&amp;C</v>
          </cell>
          <cell r="Q247">
            <v>100</v>
          </cell>
          <cell r="R247">
            <v>100</v>
          </cell>
          <cell r="S247">
            <v>100</v>
          </cell>
          <cell r="T247">
            <v>100</v>
          </cell>
          <cell r="U247">
            <v>100</v>
          </cell>
          <cell r="V247">
            <v>100</v>
          </cell>
          <cell r="W247">
            <v>100</v>
          </cell>
          <cell r="X247">
            <v>100</v>
          </cell>
          <cell r="Y247">
            <v>100</v>
          </cell>
          <cell r="Z247">
            <v>100</v>
          </cell>
          <cell r="AA247">
            <v>100</v>
          </cell>
        </row>
        <row r="248">
          <cell r="C248" t="str">
            <v>E-M&amp;C</v>
          </cell>
          <cell r="Q248">
            <v>100</v>
          </cell>
          <cell r="R248">
            <v>100</v>
          </cell>
          <cell r="S248">
            <v>100</v>
          </cell>
          <cell r="T248">
            <v>100</v>
          </cell>
          <cell r="U248">
            <v>100</v>
          </cell>
          <cell r="V248">
            <v>100</v>
          </cell>
          <cell r="W248">
            <v>100</v>
          </cell>
          <cell r="X248">
            <v>100</v>
          </cell>
          <cell r="Y248">
            <v>100</v>
          </cell>
          <cell r="Z248">
            <v>100</v>
          </cell>
          <cell r="AA248">
            <v>100</v>
          </cell>
        </row>
        <row r="249">
          <cell r="C249" t="str">
            <v>E-EMP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</row>
        <row r="250">
          <cell r="C250" t="str">
            <v>E-M&amp;C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</row>
        <row r="251">
          <cell r="C251" t="str">
            <v>E-EMP</v>
          </cell>
          <cell r="Q251">
            <v>900</v>
          </cell>
          <cell r="R251">
            <v>930</v>
          </cell>
          <cell r="S251">
            <v>960</v>
          </cell>
          <cell r="T251">
            <v>990</v>
          </cell>
          <cell r="U251">
            <v>1020</v>
          </cell>
          <cell r="V251">
            <v>1050</v>
          </cell>
          <cell r="W251">
            <v>1080</v>
          </cell>
          <cell r="X251">
            <v>1120</v>
          </cell>
          <cell r="Y251">
            <v>1160</v>
          </cell>
          <cell r="Z251">
            <v>1200</v>
          </cell>
          <cell r="AA251">
            <v>1240</v>
          </cell>
        </row>
        <row r="252">
          <cell r="C252" t="str">
            <v>E-EMP</v>
          </cell>
          <cell r="Q252">
            <v>50</v>
          </cell>
          <cell r="R252">
            <v>50</v>
          </cell>
          <cell r="S252">
            <v>50</v>
          </cell>
          <cell r="T252">
            <v>50</v>
          </cell>
          <cell r="U252">
            <v>50</v>
          </cell>
          <cell r="V252">
            <v>50</v>
          </cell>
          <cell r="W252">
            <v>50</v>
          </cell>
          <cell r="X252">
            <v>50</v>
          </cell>
          <cell r="Y252">
            <v>50</v>
          </cell>
          <cell r="Z252">
            <v>50</v>
          </cell>
          <cell r="AA252">
            <v>50</v>
          </cell>
        </row>
        <row r="253">
          <cell r="C253" t="str">
            <v>E-M&amp;C</v>
          </cell>
          <cell r="Q253">
            <v>1200</v>
          </cell>
          <cell r="R253">
            <v>1230</v>
          </cell>
          <cell r="S253">
            <v>1260</v>
          </cell>
          <cell r="T253">
            <v>1290</v>
          </cell>
          <cell r="U253">
            <v>1320</v>
          </cell>
          <cell r="V253">
            <v>1350</v>
          </cell>
          <cell r="W253">
            <v>1380</v>
          </cell>
          <cell r="X253">
            <v>1410</v>
          </cell>
          <cell r="Y253">
            <v>1450</v>
          </cell>
          <cell r="Z253">
            <v>1490</v>
          </cell>
          <cell r="AA253">
            <v>1530</v>
          </cell>
        </row>
        <row r="254">
          <cell r="C254" t="str">
            <v>E-M&amp;C</v>
          </cell>
          <cell r="Q254">
            <v>750</v>
          </cell>
          <cell r="R254">
            <v>770</v>
          </cell>
          <cell r="S254">
            <v>790</v>
          </cell>
          <cell r="T254">
            <v>810</v>
          </cell>
          <cell r="U254">
            <v>830</v>
          </cell>
          <cell r="V254">
            <v>850</v>
          </cell>
          <cell r="W254">
            <v>870</v>
          </cell>
          <cell r="X254">
            <v>890</v>
          </cell>
          <cell r="Y254">
            <v>910</v>
          </cell>
          <cell r="Z254">
            <v>930</v>
          </cell>
          <cell r="AA254">
            <v>950</v>
          </cell>
        </row>
        <row r="255">
          <cell r="C255" t="str">
            <v>E-M&amp;C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</row>
        <row r="257">
          <cell r="Q257">
            <v>23284</v>
          </cell>
          <cell r="R257">
            <v>24610</v>
          </cell>
          <cell r="S257">
            <v>25610</v>
          </cell>
          <cell r="T257">
            <v>26650</v>
          </cell>
          <cell r="U257">
            <v>27740</v>
          </cell>
          <cell r="V257">
            <v>28890</v>
          </cell>
          <cell r="W257">
            <v>29620</v>
          </cell>
          <cell r="X257">
            <v>30370</v>
          </cell>
          <cell r="Y257">
            <v>31150</v>
          </cell>
          <cell r="Z257">
            <v>31930</v>
          </cell>
          <cell r="AA257">
            <v>32730</v>
          </cell>
        </row>
        <row r="260">
          <cell r="C260" t="str">
            <v>E-DEP</v>
          </cell>
          <cell r="Q260">
            <v>22100</v>
          </cell>
          <cell r="R260">
            <v>22480</v>
          </cell>
          <cell r="S260">
            <v>22860</v>
          </cell>
          <cell r="T260">
            <v>23250</v>
          </cell>
          <cell r="U260">
            <v>23650</v>
          </cell>
          <cell r="V260">
            <v>24050</v>
          </cell>
          <cell r="W260">
            <v>24460</v>
          </cell>
          <cell r="X260">
            <v>24880</v>
          </cell>
          <cell r="Y260">
            <v>25310</v>
          </cell>
          <cell r="Z260">
            <v>25740</v>
          </cell>
          <cell r="AA260">
            <v>26180</v>
          </cell>
        </row>
        <row r="262">
          <cell r="Q262">
            <v>22100</v>
          </cell>
          <cell r="R262">
            <v>22480</v>
          </cell>
          <cell r="S262">
            <v>22860</v>
          </cell>
          <cell r="T262">
            <v>23250</v>
          </cell>
          <cell r="U262">
            <v>23650</v>
          </cell>
          <cell r="V262">
            <v>24050</v>
          </cell>
          <cell r="W262">
            <v>24460</v>
          </cell>
          <cell r="X262">
            <v>24880</v>
          </cell>
          <cell r="Y262">
            <v>25310</v>
          </cell>
          <cell r="Z262">
            <v>25740</v>
          </cell>
          <cell r="AA262">
            <v>26180</v>
          </cell>
        </row>
        <row r="264">
          <cell r="Q264">
            <v>71364.5</v>
          </cell>
          <cell r="R264">
            <v>63620</v>
          </cell>
          <cell r="S264">
            <v>65490</v>
          </cell>
          <cell r="T264">
            <v>67420</v>
          </cell>
          <cell r="U264">
            <v>69420</v>
          </cell>
          <cell r="V264">
            <v>71510</v>
          </cell>
          <cell r="W264">
            <v>73200</v>
          </cell>
          <cell r="X264">
            <v>74940</v>
          </cell>
          <cell r="Y264">
            <v>76730</v>
          </cell>
          <cell r="Z264">
            <v>78540</v>
          </cell>
          <cell r="AA264">
            <v>80430</v>
          </cell>
        </row>
        <row r="268">
          <cell r="C268" t="str">
            <v>E-M&amp;C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</row>
        <row r="270"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</row>
        <row r="273">
          <cell r="C273" t="str">
            <v>E-OE</v>
          </cell>
          <cell r="R273">
            <v>5000</v>
          </cell>
          <cell r="S273">
            <v>5000</v>
          </cell>
          <cell r="T273">
            <v>5000</v>
          </cell>
          <cell r="U273">
            <v>5000</v>
          </cell>
          <cell r="V273">
            <v>5000</v>
          </cell>
          <cell r="W273">
            <v>5000</v>
          </cell>
          <cell r="X273">
            <v>5000</v>
          </cell>
          <cell r="Y273">
            <v>5000</v>
          </cell>
          <cell r="Z273">
            <v>5000</v>
          </cell>
          <cell r="AA273">
            <v>5000</v>
          </cell>
        </row>
        <row r="274">
          <cell r="C274" t="str">
            <v>E-OE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</row>
        <row r="275">
          <cell r="C275" t="str">
            <v>E-DEP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</row>
        <row r="277">
          <cell r="Q277">
            <v>0</v>
          </cell>
          <cell r="R277">
            <v>5000</v>
          </cell>
          <cell r="S277">
            <v>5000</v>
          </cell>
          <cell r="T277">
            <v>5000</v>
          </cell>
          <cell r="U277">
            <v>5000</v>
          </cell>
          <cell r="V277">
            <v>5000</v>
          </cell>
          <cell r="W277">
            <v>5000</v>
          </cell>
          <cell r="X277">
            <v>5000</v>
          </cell>
          <cell r="Y277">
            <v>5000</v>
          </cell>
          <cell r="Z277">
            <v>5000</v>
          </cell>
          <cell r="AA277">
            <v>5000</v>
          </cell>
        </row>
        <row r="279">
          <cell r="Q279">
            <v>0</v>
          </cell>
          <cell r="R279">
            <v>5000</v>
          </cell>
          <cell r="S279">
            <v>5000</v>
          </cell>
          <cell r="T279">
            <v>5000</v>
          </cell>
          <cell r="U279">
            <v>5000</v>
          </cell>
          <cell r="V279">
            <v>5000</v>
          </cell>
          <cell r="W279">
            <v>5000</v>
          </cell>
          <cell r="X279">
            <v>5000</v>
          </cell>
          <cell r="Y279">
            <v>5000</v>
          </cell>
          <cell r="Z279">
            <v>5000</v>
          </cell>
          <cell r="AA279">
            <v>5000</v>
          </cell>
        </row>
        <row r="282">
          <cell r="C282" t="str">
            <v>E-OE</v>
          </cell>
          <cell r="Q282">
            <v>648</v>
          </cell>
          <cell r="R282">
            <v>690</v>
          </cell>
          <cell r="S282">
            <v>740</v>
          </cell>
          <cell r="T282">
            <v>790</v>
          </cell>
          <cell r="U282">
            <v>850</v>
          </cell>
          <cell r="V282">
            <v>910</v>
          </cell>
          <cell r="W282">
            <v>970</v>
          </cell>
          <cell r="X282">
            <v>1040</v>
          </cell>
          <cell r="Y282">
            <v>1110</v>
          </cell>
          <cell r="Z282">
            <v>1190</v>
          </cell>
          <cell r="AA282">
            <v>1270</v>
          </cell>
        </row>
        <row r="283">
          <cell r="C283" t="str">
            <v>E-OE</v>
          </cell>
          <cell r="Q283">
            <v>94515</v>
          </cell>
          <cell r="R283">
            <v>94780</v>
          </cell>
          <cell r="S283">
            <v>93050</v>
          </cell>
          <cell r="T283">
            <v>89280</v>
          </cell>
          <cell r="U283">
            <v>83420</v>
          </cell>
          <cell r="V283">
            <v>85420</v>
          </cell>
          <cell r="W283">
            <v>87470</v>
          </cell>
          <cell r="X283">
            <v>89570</v>
          </cell>
          <cell r="Y283">
            <v>91720</v>
          </cell>
          <cell r="Z283">
            <v>93920</v>
          </cell>
          <cell r="AA283">
            <v>96170</v>
          </cell>
        </row>
        <row r="284">
          <cell r="C284" t="str">
            <v>E-EMP</v>
          </cell>
          <cell r="Q284">
            <v>53.647058823529413</v>
          </cell>
          <cell r="R284">
            <v>60</v>
          </cell>
          <cell r="S284">
            <v>60</v>
          </cell>
          <cell r="T284">
            <v>60</v>
          </cell>
          <cell r="U284">
            <v>60</v>
          </cell>
          <cell r="V284">
            <v>60</v>
          </cell>
          <cell r="W284">
            <v>60</v>
          </cell>
          <cell r="X284">
            <v>60</v>
          </cell>
          <cell r="Y284">
            <v>60</v>
          </cell>
          <cell r="Z284">
            <v>60</v>
          </cell>
          <cell r="AA284">
            <v>60</v>
          </cell>
        </row>
        <row r="285">
          <cell r="C285" t="str">
            <v>E-M&amp;C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</row>
        <row r="287">
          <cell r="Q287">
            <v>95216.647058823524</v>
          </cell>
          <cell r="R287">
            <v>95530</v>
          </cell>
          <cell r="S287">
            <v>93850</v>
          </cell>
          <cell r="T287">
            <v>90130</v>
          </cell>
          <cell r="U287">
            <v>84330</v>
          </cell>
          <cell r="V287">
            <v>86390</v>
          </cell>
          <cell r="W287">
            <v>88500</v>
          </cell>
          <cell r="X287">
            <v>90670</v>
          </cell>
          <cell r="Y287">
            <v>92890</v>
          </cell>
          <cell r="Z287">
            <v>95170</v>
          </cell>
          <cell r="AA287">
            <v>97500</v>
          </cell>
        </row>
        <row r="290">
          <cell r="C290" t="str">
            <v>T/To</v>
          </cell>
          <cell r="Q290">
            <v>205000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2">
          <cell r="Q292">
            <v>205000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</row>
        <row r="294">
          <cell r="Q294">
            <v>-222106</v>
          </cell>
          <cell r="R294">
            <v>-67550</v>
          </cell>
          <cell r="S294">
            <v>-68000</v>
          </cell>
          <cell r="T294">
            <v>-68470</v>
          </cell>
          <cell r="U294">
            <v>-68940</v>
          </cell>
          <cell r="V294">
            <v>-69440</v>
          </cell>
          <cell r="W294">
            <v>-69950</v>
          </cell>
          <cell r="X294">
            <v>-70480</v>
          </cell>
          <cell r="Y294">
            <v>-71020</v>
          </cell>
          <cell r="Z294">
            <v>-71570</v>
          </cell>
          <cell r="AA294">
            <v>-72140</v>
          </cell>
        </row>
        <row r="295">
          <cell r="Q295">
            <v>377131.81372549024</v>
          </cell>
          <cell r="R295">
            <v>254830</v>
          </cell>
          <cell r="S295">
            <v>229900</v>
          </cell>
          <cell r="T295">
            <v>230120</v>
          </cell>
          <cell r="U295">
            <v>228380</v>
          </cell>
          <cell r="V295">
            <v>234230</v>
          </cell>
          <cell r="W295">
            <v>239780</v>
          </cell>
          <cell r="X295">
            <v>245470</v>
          </cell>
          <cell r="Y295">
            <v>251300</v>
          </cell>
          <cell r="Z295">
            <v>257250</v>
          </cell>
          <cell r="AA295">
            <v>263370</v>
          </cell>
        </row>
        <row r="296">
          <cell r="Q296">
            <v>45459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</row>
        <row r="297">
          <cell r="Q297">
            <v>205000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</row>
        <row r="299">
          <cell r="Q299">
            <v>405484.81372549024</v>
          </cell>
          <cell r="R299">
            <v>187280</v>
          </cell>
          <cell r="S299">
            <v>161900</v>
          </cell>
          <cell r="T299">
            <v>161650</v>
          </cell>
          <cell r="U299">
            <v>159440</v>
          </cell>
          <cell r="V299">
            <v>164790</v>
          </cell>
          <cell r="W299">
            <v>169830</v>
          </cell>
          <cell r="X299">
            <v>174990</v>
          </cell>
          <cell r="Y299">
            <v>180280</v>
          </cell>
          <cell r="Z299">
            <v>185680</v>
          </cell>
          <cell r="AA299">
            <v>191230</v>
          </cell>
        </row>
        <row r="300">
          <cell r="R300">
            <v>187280</v>
          </cell>
        </row>
        <row r="304">
          <cell r="C304" t="str">
            <v>I-UCF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C305" t="str">
            <v>I-GCOP</v>
          </cell>
          <cell r="Q305">
            <v>-6000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</row>
        <row r="307">
          <cell r="Q307">
            <v>-6000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10">
          <cell r="C310" t="str">
            <v>E-OE</v>
          </cell>
          <cell r="Q310">
            <v>90123</v>
          </cell>
          <cell r="R310">
            <v>50000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</row>
        <row r="311">
          <cell r="C311" t="str">
            <v>E-DEP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</row>
        <row r="313">
          <cell r="Q313">
            <v>90123</v>
          </cell>
          <cell r="R313">
            <v>50000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</row>
        <row r="316">
          <cell r="C316" t="str">
            <v>E-EMP</v>
          </cell>
          <cell r="Q316">
            <v>63970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</row>
        <row r="317">
          <cell r="C317" t="str">
            <v>E-EMP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</row>
        <row r="318">
          <cell r="C318" t="str">
            <v>E-EMP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</row>
        <row r="319">
          <cell r="C319" t="str">
            <v>E-EMP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C320" t="str">
            <v>E-EMP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C321" t="str">
            <v>E-EMP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C322" t="str">
            <v>E-EMP</v>
          </cell>
          <cell r="Q322">
            <v>5640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C323" t="str">
            <v>E-EMP</v>
          </cell>
          <cell r="Q323">
            <v>2250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C324" t="str">
            <v>E-EMP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C325" t="str">
            <v>E-EMP</v>
          </cell>
          <cell r="Q325">
            <v>2660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C326" t="str">
            <v>E-EMP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C327" t="str">
            <v>E-OE</v>
          </cell>
          <cell r="Q327">
            <v>500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</row>
        <row r="328">
          <cell r="C328" t="str">
            <v>E-M&amp;C</v>
          </cell>
          <cell r="Q328">
            <v>5000</v>
          </cell>
          <cell r="R328">
            <v>2500</v>
          </cell>
          <cell r="S328">
            <v>2500</v>
          </cell>
          <cell r="T328">
            <v>2500</v>
          </cell>
          <cell r="U328">
            <v>2500</v>
          </cell>
          <cell r="V328">
            <v>2500</v>
          </cell>
          <cell r="W328">
            <v>2500</v>
          </cell>
          <cell r="X328">
            <v>2500</v>
          </cell>
          <cell r="Y328">
            <v>2500</v>
          </cell>
          <cell r="Z328">
            <v>2500</v>
          </cell>
          <cell r="AA328">
            <v>2500</v>
          </cell>
        </row>
        <row r="329">
          <cell r="C329" t="str">
            <v>E-M&amp;C</v>
          </cell>
          <cell r="Q329">
            <v>1000</v>
          </cell>
          <cell r="R329">
            <v>1000</v>
          </cell>
          <cell r="S329">
            <v>1000</v>
          </cell>
          <cell r="T329">
            <v>1000</v>
          </cell>
          <cell r="U329">
            <v>1000</v>
          </cell>
          <cell r="V329">
            <v>1000</v>
          </cell>
          <cell r="W329">
            <v>1000</v>
          </cell>
          <cell r="X329">
            <v>1000</v>
          </cell>
          <cell r="Y329">
            <v>1000</v>
          </cell>
          <cell r="Z329">
            <v>1000</v>
          </cell>
          <cell r="AA329">
            <v>1000</v>
          </cell>
        </row>
        <row r="330">
          <cell r="C330" t="str">
            <v>E-M&amp;C</v>
          </cell>
          <cell r="Q330">
            <v>0</v>
          </cell>
          <cell r="R330">
            <v>8500</v>
          </cell>
          <cell r="S330">
            <v>8500</v>
          </cell>
          <cell r="T330">
            <v>8500</v>
          </cell>
          <cell r="U330">
            <v>8500</v>
          </cell>
          <cell r="V330">
            <v>8500</v>
          </cell>
          <cell r="W330">
            <v>8500</v>
          </cell>
          <cell r="X330">
            <v>8500</v>
          </cell>
          <cell r="Y330">
            <v>8500</v>
          </cell>
          <cell r="Z330">
            <v>8500</v>
          </cell>
          <cell r="AA330">
            <v>8500</v>
          </cell>
        </row>
        <row r="331">
          <cell r="C331" t="str">
            <v>E-OE</v>
          </cell>
          <cell r="Q331">
            <v>50000</v>
          </cell>
          <cell r="R331">
            <v>50000</v>
          </cell>
          <cell r="S331">
            <v>51250</v>
          </cell>
          <cell r="T331">
            <v>52530</v>
          </cell>
          <cell r="U331">
            <v>53840</v>
          </cell>
          <cell r="V331">
            <v>55190</v>
          </cell>
          <cell r="W331">
            <v>56570</v>
          </cell>
          <cell r="X331">
            <v>57980</v>
          </cell>
          <cell r="Y331">
            <v>59430</v>
          </cell>
          <cell r="Z331">
            <v>60920</v>
          </cell>
          <cell r="AA331">
            <v>62440</v>
          </cell>
        </row>
        <row r="332">
          <cell r="C332" t="str">
            <v>E-OE</v>
          </cell>
          <cell r="Q332">
            <v>50000</v>
          </cell>
          <cell r="R332">
            <v>50000</v>
          </cell>
          <cell r="S332">
            <v>51250</v>
          </cell>
          <cell r="T332">
            <v>52530</v>
          </cell>
          <cell r="U332">
            <v>53840</v>
          </cell>
          <cell r="V332">
            <v>55190</v>
          </cell>
          <cell r="W332">
            <v>56570</v>
          </cell>
          <cell r="X332">
            <v>57980</v>
          </cell>
          <cell r="Y332">
            <v>59430</v>
          </cell>
          <cell r="Z332">
            <v>60920</v>
          </cell>
          <cell r="AA332">
            <v>62440</v>
          </cell>
        </row>
        <row r="333">
          <cell r="C333" t="str">
            <v>E-OE</v>
          </cell>
          <cell r="Q333">
            <v>4000</v>
          </cell>
          <cell r="R333">
            <v>4000</v>
          </cell>
          <cell r="S333">
            <v>4000</v>
          </cell>
          <cell r="T333">
            <v>4000</v>
          </cell>
          <cell r="U333">
            <v>4000</v>
          </cell>
          <cell r="V333">
            <v>4000</v>
          </cell>
          <cell r="W333">
            <v>4000</v>
          </cell>
          <cell r="X333">
            <v>4000</v>
          </cell>
          <cell r="Y333">
            <v>4000</v>
          </cell>
          <cell r="Z333">
            <v>4000</v>
          </cell>
          <cell r="AA333">
            <v>4000</v>
          </cell>
        </row>
        <row r="334">
          <cell r="C334" t="str">
            <v>E-OE</v>
          </cell>
          <cell r="Q334">
            <v>4000</v>
          </cell>
          <cell r="R334">
            <v>4000</v>
          </cell>
          <cell r="S334">
            <v>4000</v>
          </cell>
          <cell r="T334">
            <v>4000</v>
          </cell>
          <cell r="U334">
            <v>4000</v>
          </cell>
          <cell r="V334">
            <v>4000</v>
          </cell>
          <cell r="W334">
            <v>4000</v>
          </cell>
          <cell r="X334">
            <v>4000</v>
          </cell>
          <cell r="Y334">
            <v>4000</v>
          </cell>
          <cell r="Z334">
            <v>4000</v>
          </cell>
          <cell r="AA334">
            <v>4000</v>
          </cell>
        </row>
        <row r="335">
          <cell r="C335" t="str">
            <v>E-OE</v>
          </cell>
          <cell r="Q335">
            <v>5000</v>
          </cell>
          <cell r="R335">
            <v>5000</v>
          </cell>
          <cell r="S335">
            <v>5000</v>
          </cell>
          <cell r="T335">
            <v>5000</v>
          </cell>
          <cell r="U335">
            <v>5000</v>
          </cell>
          <cell r="V335">
            <v>5000</v>
          </cell>
          <cell r="W335">
            <v>5000</v>
          </cell>
          <cell r="X335">
            <v>5000</v>
          </cell>
          <cell r="Y335">
            <v>5000</v>
          </cell>
          <cell r="Z335">
            <v>5000</v>
          </cell>
          <cell r="AA335">
            <v>5000</v>
          </cell>
        </row>
        <row r="336">
          <cell r="C336" t="str">
            <v>E-OE</v>
          </cell>
          <cell r="Q336">
            <v>3000</v>
          </cell>
          <cell r="R336">
            <v>3000</v>
          </cell>
          <cell r="S336">
            <v>3000</v>
          </cell>
          <cell r="T336">
            <v>3000</v>
          </cell>
          <cell r="U336">
            <v>3000</v>
          </cell>
          <cell r="V336">
            <v>3000</v>
          </cell>
          <cell r="W336">
            <v>3000</v>
          </cell>
          <cell r="X336">
            <v>3000</v>
          </cell>
          <cell r="Y336">
            <v>3000</v>
          </cell>
          <cell r="Z336">
            <v>3000</v>
          </cell>
          <cell r="AA336">
            <v>3000</v>
          </cell>
        </row>
        <row r="337">
          <cell r="C337" t="str">
            <v>E-OE</v>
          </cell>
          <cell r="Q337">
            <v>7500</v>
          </cell>
          <cell r="R337">
            <v>7500</v>
          </cell>
          <cell r="S337">
            <v>7500</v>
          </cell>
          <cell r="T337">
            <v>7500</v>
          </cell>
          <cell r="U337">
            <v>7500</v>
          </cell>
          <cell r="V337">
            <v>7500</v>
          </cell>
          <cell r="W337">
            <v>7500</v>
          </cell>
          <cell r="X337">
            <v>7500</v>
          </cell>
          <cell r="Y337">
            <v>7500</v>
          </cell>
          <cell r="Z337">
            <v>7500</v>
          </cell>
          <cell r="AA337">
            <v>7500</v>
          </cell>
        </row>
        <row r="338">
          <cell r="C338" t="str">
            <v>E-M&amp;C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40">
          <cell r="Q340">
            <v>204520</v>
          </cell>
          <cell r="R340">
            <v>135500</v>
          </cell>
          <cell r="S340">
            <v>138000</v>
          </cell>
          <cell r="T340">
            <v>140560</v>
          </cell>
          <cell r="U340">
            <v>143180</v>
          </cell>
          <cell r="V340">
            <v>145880</v>
          </cell>
          <cell r="W340">
            <v>148640</v>
          </cell>
          <cell r="X340">
            <v>151460</v>
          </cell>
          <cell r="Y340">
            <v>154360</v>
          </cell>
          <cell r="Z340">
            <v>157340</v>
          </cell>
          <cell r="AA340">
            <v>160380</v>
          </cell>
        </row>
        <row r="342">
          <cell r="Q342">
            <v>-6000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</row>
        <row r="343">
          <cell r="Q343">
            <v>294643</v>
          </cell>
          <cell r="R343">
            <v>185500</v>
          </cell>
          <cell r="S343">
            <v>138000</v>
          </cell>
          <cell r="T343">
            <v>140560</v>
          </cell>
          <cell r="U343">
            <v>143180</v>
          </cell>
          <cell r="V343">
            <v>145880</v>
          </cell>
          <cell r="W343">
            <v>148640</v>
          </cell>
          <cell r="X343">
            <v>151460</v>
          </cell>
          <cell r="Y343">
            <v>154360</v>
          </cell>
          <cell r="Z343">
            <v>157340</v>
          </cell>
          <cell r="AA343">
            <v>160380</v>
          </cell>
        </row>
        <row r="344"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</row>
        <row r="347">
          <cell r="Q347">
            <v>288643</v>
          </cell>
          <cell r="R347">
            <v>185500</v>
          </cell>
          <cell r="S347">
            <v>138000</v>
          </cell>
          <cell r="T347">
            <v>140560</v>
          </cell>
          <cell r="U347">
            <v>143180</v>
          </cell>
          <cell r="V347">
            <v>145880</v>
          </cell>
          <cell r="W347">
            <v>148640</v>
          </cell>
          <cell r="X347">
            <v>151460</v>
          </cell>
          <cell r="Y347">
            <v>154360</v>
          </cell>
          <cell r="Z347">
            <v>157340</v>
          </cell>
          <cell r="AA347">
            <v>160380</v>
          </cell>
        </row>
        <row r="352">
          <cell r="C352" t="str">
            <v>I-GCAP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</row>
        <row r="353">
          <cell r="C353" t="str">
            <v>I-GCAP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8">
          <cell r="C358" t="str">
            <v>I-OR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</row>
        <row r="366">
          <cell r="C366" t="str">
            <v>E-OE</v>
          </cell>
          <cell r="Q366">
            <v>1570</v>
          </cell>
          <cell r="R366">
            <v>1710</v>
          </cell>
          <cell r="S366">
            <v>1860</v>
          </cell>
          <cell r="T366">
            <v>2030</v>
          </cell>
          <cell r="U366">
            <v>2210</v>
          </cell>
          <cell r="V366">
            <v>2270</v>
          </cell>
          <cell r="W366">
            <v>2330</v>
          </cell>
          <cell r="X366">
            <v>2390</v>
          </cell>
          <cell r="Y366">
            <v>2450</v>
          </cell>
          <cell r="Z366">
            <v>2510</v>
          </cell>
          <cell r="AA366">
            <v>2570</v>
          </cell>
        </row>
        <row r="367">
          <cell r="C367" t="str">
            <v>E-OE</v>
          </cell>
          <cell r="Q367">
            <v>4160</v>
          </cell>
          <cell r="R367">
            <v>4580</v>
          </cell>
          <cell r="S367">
            <v>4810</v>
          </cell>
          <cell r="T367">
            <v>5050</v>
          </cell>
          <cell r="U367">
            <v>5300</v>
          </cell>
          <cell r="V367">
            <v>5430</v>
          </cell>
          <cell r="W367">
            <v>5570</v>
          </cell>
          <cell r="X367">
            <v>5710</v>
          </cell>
          <cell r="Y367">
            <v>5850</v>
          </cell>
          <cell r="Z367">
            <v>6000</v>
          </cell>
          <cell r="AA367">
            <v>6150</v>
          </cell>
        </row>
        <row r="368">
          <cell r="C368" t="str">
            <v>E-OE</v>
          </cell>
          <cell r="Q368">
            <v>6060</v>
          </cell>
          <cell r="R368">
            <v>6480</v>
          </cell>
          <cell r="S368">
            <v>6930</v>
          </cell>
          <cell r="T368">
            <v>7420</v>
          </cell>
          <cell r="U368">
            <v>7940</v>
          </cell>
          <cell r="V368">
            <v>8140</v>
          </cell>
          <cell r="W368">
            <v>8340</v>
          </cell>
          <cell r="X368">
            <v>8550</v>
          </cell>
          <cell r="Y368">
            <v>8760</v>
          </cell>
          <cell r="Z368">
            <v>8980</v>
          </cell>
          <cell r="AA368">
            <v>9200</v>
          </cell>
        </row>
        <row r="369">
          <cell r="C369" t="str">
            <v>E-OE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</row>
        <row r="370">
          <cell r="C370" t="str">
            <v>E-OE</v>
          </cell>
          <cell r="Q370">
            <v>2621</v>
          </cell>
          <cell r="R370">
            <v>2680</v>
          </cell>
          <cell r="S370">
            <v>2740</v>
          </cell>
          <cell r="T370">
            <v>2810</v>
          </cell>
          <cell r="U370">
            <v>2880</v>
          </cell>
          <cell r="V370">
            <v>2950</v>
          </cell>
          <cell r="W370">
            <v>3020</v>
          </cell>
          <cell r="X370">
            <v>3090</v>
          </cell>
          <cell r="Y370">
            <v>3160</v>
          </cell>
          <cell r="Z370">
            <v>3240</v>
          </cell>
          <cell r="AA370">
            <v>3320</v>
          </cell>
        </row>
        <row r="371">
          <cell r="C371" t="str">
            <v>E-EMP</v>
          </cell>
          <cell r="Q371">
            <v>5412.7058823529414</v>
          </cell>
          <cell r="R371">
            <v>5590</v>
          </cell>
          <cell r="S371">
            <v>5770</v>
          </cell>
          <cell r="T371">
            <v>5960</v>
          </cell>
          <cell r="U371">
            <v>6150</v>
          </cell>
          <cell r="V371">
            <v>6350</v>
          </cell>
          <cell r="W371">
            <v>6560</v>
          </cell>
          <cell r="X371">
            <v>6770</v>
          </cell>
          <cell r="Y371">
            <v>6990</v>
          </cell>
          <cell r="Z371">
            <v>7220</v>
          </cell>
          <cell r="AA371">
            <v>7450</v>
          </cell>
        </row>
        <row r="372">
          <cell r="C372" t="str">
            <v>E-EMP</v>
          </cell>
          <cell r="Q372">
            <v>10759.058823529413</v>
          </cell>
          <cell r="R372">
            <v>11110</v>
          </cell>
          <cell r="S372">
            <v>11470</v>
          </cell>
          <cell r="T372">
            <v>11840</v>
          </cell>
          <cell r="U372">
            <v>12220</v>
          </cell>
          <cell r="V372">
            <v>12620</v>
          </cell>
          <cell r="W372">
            <v>13030</v>
          </cell>
          <cell r="X372">
            <v>13450</v>
          </cell>
          <cell r="Y372">
            <v>13890</v>
          </cell>
          <cell r="Z372">
            <v>14340</v>
          </cell>
          <cell r="AA372">
            <v>14810</v>
          </cell>
        </row>
        <row r="373">
          <cell r="C373" t="str">
            <v>E-M&amp;C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</row>
        <row r="374">
          <cell r="C374" t="str">
            <v>E-M&amp;C</v>
          </cell>
          <cell r="Q374">
            <v>1105.4117647058824</v>
          </cell>
          <cell r="R374">
            <v>1130</v>
          </cell>
          <cell r="S374">
            <v>1160</v>
          </cell>
          <cell r="T374">
            <v>1190</v>
          </cell>
          <cell r="U374">
            <v>1220</v>
          </cell>
          <cell r="V374">
            <v>1250</v>
          </cell>
          <cell r="W374">
            <v>1280</v>
          </cell>
          <cell r="X374">
            <v>1310</v>
          </cell>
          <cell r="Y374">
            <v>1340</v>
          </cell>
          <cell r="Z374">
            <v>1370</v>
          </cell>
          <cell r="AA374">
            <v>1400</v>
          </cell>
        </row>
        <row r="375">
          <cell r="C375" t="str">
            <v>E-EMP</v>
          </cell>
          <cell r="Q375">
            <v>12571.764705882353</v>
          </cell>
          <cell r="R375">
            <v>12980</v>
          </cell>
          <cell r="S375">
            <v>13400</v>
          </cell>
          <cell r="T375">
            <v>13840</v>
          </cell>
          <cell r="U375">
            <v>14290</v>
          </cell>
          <cell r="V375">
            <v>14750</v>
          </cell>
          <cell r="W375">
            <v>15230</v>
          </cell>
          <cell r="X375">
            <v>15720</v>
          </cell>
          <cell r="Y375">
            <v>16230</v>
          </cell>
          <cell r="Z375">
            <v>16760</v>
          </cell>
          <cell r="AA375">
            <v>17300</v>
          </cell>
        </row>
        <row r="376">
          <cell r="C376" t="str">
            <v>E-EMP</v>
          </cell>
          <cell r="Q376">
            <v>107.29411764705883</v>
          </cell>
          <cell r="R376">
            <v>110</v>
          </cell>
          <cell r="S376">
            <v>110</v>
          </cell>
          <cell r="T376">
            <v>110</v>
          </cell>
          <cell r="U376">
            <v>110</v>
          </cell>
          <cell r="V376">
            <v>110</v>
          </cell>
          <cell r="W376">
            <v>110</v>
          </cell>
          <cell r="X376">
            <v>110</v>
          </cell>
          <cell r="Y376">
            <v>110</v>
          </cell>
          <cell r="Z376">
            <v>110</v>
          </cell>
          <cell r="AA376">
            <v>110</v>
          </cell>
        </row>
        <row r="377">
          <cell r="C377" t="str">
            <v>E-M&amp;C</v>
          </cell>
          <cell r="Q377">
            <v>439.05882352941171</v>
          </cell>
          <cell r="R377">
            <v>450</v>
          </cell>
          <cell r="S377">
            <v>460</v>
          </cell>
          <cell r="T377">
            <v>470</v>
          </cell>
          <cell r="U377">
            <v>480</v>
          </cell>
          <cell r="V377">
            <v>490</v>
          </cell>
          <cell r="W377">
            <v>500</v>
          </cell>
          <cell r="X377">
            <v>510</v>
          </cell>
          <cell r="Y377">
            <v>520</v>
          </cell>
          <cell r="Z377">
            <v>530</v>
          </cell>
          <cell r="AA377">
            <v>540</v>
          </cell>
        </row>
        <row r="378">
          <cell r="C378" t="str">
            <v>E-M&amp;C</v>
          </cell>
          <cell r="Q378">
            <v>2278.5882352941176</v>
          </cell>
          <cell r="R378">
            <v>2340</v>
          </cell>
          <cell r="S378">
            <v>2400</v>
          </cell>
          <cell r="T378">
            <v>2460</v>
          </cell>
          <cell r="U378">
            <v>2520</v>
          </cell>
          <cell r="V378">
            <v>2580</v>
          </cell>
          <cell r="W378">
            <v>2640</v>
          </cell>
          <cell r="X378">
            <v>2710</v>
          </cell>
          <cell r="Y378">
            <v>2780</v>
          </cell>
          <cell r="Z378">
            <v>2850</v>
          </cell>
          <cell r="AA378">
            <v>2920</v>
          </cell>
        </row>
        <row r="379">
          <cell r="C379" t="str">
            <v>E-M&amp;C</v>
          </cell>
          <cell r="Q379">
            <v>129.88235294117646</v>
          </cell>
          <cell r="R379">
            <v>130</v>
          </cell>
          <cell r="S379">
            <v>130</v>
          </cell>
          <cell r="T379">
            <v>130</v>
          </cell>
          <cell r="U379">
            <v>130</v>
          </cell>
          <cell r="V379">
            <v>130</v>
          </cell>
          <cell r="W379">
            <v>130</v>
          </cell>
          <cell r="X379">
            <v>130</v>
          </cell>
          <cell r="Y379">
            <v>130</v>
          </cell>
          <cell r="Z379">
            <v>130</v>
          </cell>
          <cell r="AA379">
            <v>130</v>
          </cell>
        </row>
        <row r="380">
          <cell r="C380" t="str">
            <v>E-EMP</v>
          </cell>
          <cell r="Q380">
            <v>439.90422984836397</v>
          </cell>
          <cell r="R380">
            <v>450</v>
          </cell>
          <cell r="S380">
            <v>460</v>
          </cell>
          <cell r="T380">
            <v>470</v>
          </cell>
          <cell r="U380">
            <v>490</v>
          </cell>
          <cell r="V380">
            <v>510</v>
          </cell>
          <cell r="W380">
            <v>530</v>
          </cell>
          <cell r="X380">
            <v>550</v>
          </cell>
          <cell r="Y380">
            <v>570</v>
          </cell>
          <cell r="Z380">
            <v>590</v>
          </cell>
          <cell r="AA380">
            <v>610</v>
          </cell>
        </row>
        <row r="381">
          <cell r="C381" t="str">
            <v>E-EMP</v>
          </cell>
          <cell r="Q381">
            <v>1021.9313647246609</v>
          </cell>
          <cell r="R381">
            <v>1060</v>
          </cell>
          <cell r="S381">
            <v>1090</v>
          </cell>
          <cell r="T381">
            <v>1130</v>
          </cell>
          <cell r="U381">
            <v>1170</v>
          </cell>
          <cell r="V381">
            <v>1210</v>
          </cell>
          <cell r="W381">
            <v>1250</v>
          </cell>
          <cell r="X381">
            <v>1290</v>
          </cell>
          <cell r="Y381">
            <v>1330</v>
          </cell>
          <cell r="Z381">
            <v>1370</v>
          </cell>
          <cell r="AA381">
            <v>1410</v>
          </cell>
        </row>
        <row r="382">
          <cell r="C382" t="str">
            <v>E-M&amp;C</v>
          </cell>
          <cell r="Q382">
            <v>1837.4461292897047</v>
          </cell>
          <cell r="R382">
            <v>1880</v>
          </cell>
          <cell r="S382">
            <v>1930</v>
          </cell>
          <cell r="T382">
            <v>1980</v>
          </cell>
          <cell r="U382">
            <v>2030</v>
          </cell>
          <cell r="V382">
            <v>2080</v>
          </cell>
          <cell r="W382">
            <v>2130</v>
          </cell>
          <cell r="X382">
            <v>2180</v>
          </cell>
          <cell r="Y382">
            <v>2230</v>
          </cell>
          <cell r="Z382">
            <v>2290</v>
          </cell>
          <cell r="AA382">
            <v>2350</v>
          </cell>
        </row>
        <row r="383">
          <cell r="C383" t="str">
            <v>E-M&amp;C</v>
          </cell>
          <cell r="Q383">
            <v>832.43415802075015</v>
          </cell>
          <cell r="R383">
            <v>850</v>
          </cell>
          <cell r="S383">
            <v>870</v>
          </cell>
          <cell r="T383">
            <v>890</v>
          </cell>
          <cell r="U383">
            <v>910</v>
          </cell>
          <cell r="V383">
            <v>930</v>
          </cell>
          <cell r="W383">
            <v>950</v>
          </cell>
          <cell r="X383">
            <v>970</v>
          </cell>
          <cell r="Y383">
            <v>990</v>
          </cell>
          <cell r="Z383">
            <v>1010</v>
          </cell>
          <cell r="AA383">
            <v>1040</v>
          </cell>
        </row>
        <row r="384">
          <cell r="C384" t="str">
            <v>E-M&amp;C</v>
          </cell>
          <cell r="Q384">
            <v>108.28411811652036</v>
          </cell>
          <cell r="R384">
            <v>110</v>
          </cell>
          <cell r="S384">
            <v>110</v>
          </cell>
          <cell r="T384">
            <v>110</v>
          </cell>
          <cell r="U384">
            <v>110</v>
          </cell>
          <cell r="V384">
            <v>110</v>
          </cell>
          <cell r="W384">
            <v>110</v>
          </cell>
          <cell r="X384">
            <v>110</v>
          </cell>
          <cell r="Y384">
            <v>110</v>
          </cell>
          <cell r="Z384">
            <v>110</v>
          </cell>
          <cell r="AA384">
            <v>110</v>
          </cell>
        </row>
        <row r="385">
          <cell r="C385" t="str">
            <v>E-EMP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</row>
        <row r="386">
          <cell r="C386" t="str">
            <v>E-M&amp;C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</row>
        <row r="388">
          <cell r="Q388">
            <v>51454.764705882342</v>
          </cell>
          <cell r="R388">
            <v>53640</v>
          </cell>
          <cell r="S388">
            <v>55700</v>
          </cell>
          <cell r="T388">
            <v>57890</v>
          </cell>
          <cell r="U388">
            <v>60160</v>
          </cell>
          <cell r="V388">
            <v>61910</v>
          </cell>
          <cell r="W388">
            <v>63710</v>
          </cell>
          <cell r="X388">
            <v>65550</v>
          </cell>
          <cell r="Y388">
            <v>67440</v>
          </cell>
          <cell r="Z388">
            <v>69410</v>
          </cell>
          <cell r="AA388">
            <v>71420</v>
          </cell>
        </row>
        <row r="391">
          <cell r="C391" t="str">
            <v>E-EMP</v>
          </cell>
          <cell r="Q391">
            <v>40160.94</v>
          </cell>
          <cell r="R391">
            <v>41530</v>
          </cell>
          <cell r="S391">
            <v>42880</v>
          </cell>
          <cell r="T391">
            <v>44270</v>
          </cell>
          <cell r="U391">
            <v>45710</v>
          </cell>
          <cell r="V391">
            <v>47200</v>
          </cell>
          <cell r="W391">
            <v>48730</v>
          </cell>
          <cell r="X391">
            <v>50310</v>
          </cell>
          <cell r="Y391">
            <v>51950</v>
          </cell>
          <cell r="Z391">
            <v>53640</v>
          </cell>
          <cell r="AA391">
            <v>55380</v>
          </cell>
        </row>
        <row r="392">
          <cell r="C392" t="str">
            <v>E-EMP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</row>
        <row r="393">
          <cell r="C393" t="str">
            <v>E-EMP</v>
          </cell>
          <cell r="Q393">
            <v>2250</v>
          </cell>
          <cell r="R393">
            <v>3450</v>
          </cell>
          <cell r="S393">
            <v>3560</v>
          </cell>
          <cell r="T393">
            <v>3680</v>
          </cell>
          <cell r="U393">
            <v>3800</v>
          </cell>
          <cell r="V393">
            <v>3920</v>
          </cell>
          <cell r="W393">
            <v>4050</v>
          </cell>
          <cell r="X393">
            <v>4180</v>
          </cell>
          <cell r="Y393">
            <v>4320</v>
          </cell>
          <cell r="Z393">
            <v>4460</v>
          </cell>
          <cell r="AA393">
            <v>4600</v>
          </cell>
        </row>
        <row r="394">
          <cell r="C394" t="str">
            <v>E-EMP</v>
          </cell>
          <cell r="Q394">
            <v>333.1764705882353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</row>
        <row r="395">
          <cell r="C395" t="str">
            <v>E-EMP</v>
          </cell>
          <cell r="Q395">
            <v>1260</v>
          </cell>
          <cell r="R395">
            <v>1120</v>
          </cell>
          <cell r="S395">
            <v>1160</v>
          </cell>
          <cell r="T395">
            <v>1200</v>
          </cell>
          <cell r="U395">
            <v>1240</v>
          </cell>
          <cell r="V395">
            <v>1280</v>
          </cell>
          <cell r="W395">
            <v>1320</v>
          </cell>
          <cell r="X395">
            <v>1360</v>
          </cell>
          <cell r="Y395">
            <v>1400</v>
          </cell>
          <cell r="Z395">
            <v>1450</v>
          </cell>
          <cell r="AA395">
            <v>1500</v>
          </cell>
        </row>
        <row r="396">
          <cell r="C396" t="str">
            <v>E-EMP</v>
          </cell>
          <cell r="Q396">
            <v>2010</v>
          </cell>
          <cell r="R396">
            <v>1250</v>
          </cell>
          <cell r="S396">
            <v>1290</v>
          </cell>
          <cell r="T396">
            <v>1330</v>
          </cell>
          <cell r="U396">
            <v>1370</v>
          </cell>
          <cell r="V396">
            <v>1410</v>
          </cell>
          <cell r="W396">
            <v>1460</v>
          </cell>
          <cell r="X396">
            <v>1510</v>
          </cell>
          <cell r="Y396">
            <v>1560</v>
          </cell>
          <cell r="Z396">
            <v>1610</v>
          </cell>
          <cell r="AA396">
            <v>1660</v>
          </cell>
        </row>
        <row r="397">
          <cell r="C397" t="str">
            <v>E-EMP</v>
          </cell>
          <cell r="Q397">
            <v>2310</v>
          </cell>
          <cell r="R397">
            <v>1430</v>
          </cell>
          <cell r="S397">
            <v>1480</v>
          </cell>
          <cell r="T397">
            <v>1530</v>
          </cell>
          <cell r="U397">
            <v>1580</v>
          </cell>
          <cell r="V397">
            <v>1630</v>
          </cell>
          <cell r="W397">
            <v>1680</v>
          </cell>
          <cell r="X397">
            <v>1730</v>
          </cell>
          <cell r="Y397">
            <v>1790</v>
          </cell>
          <cell r="Z397">
            <v>1850</v>
          </cell>
          <cell r="AA397">
            <v>1910</v>
          </cell>
        </row>
        <row r="398">
          <cell r="C398" t="str">
            <v>E-EMP</v>
          </cell>
          <cell r="Q398">
            <v>4700</v>
          </cell>
          <cell r="R398">
            <v>2910</v>
          </cell>
          <cell r="S398">
            <v>3000</v>
          </cell>
          <cell r="T398">
            <v>3260</v>
          </cell>
          <cell r="U398">
            <v>4040</v>
          </cell>
          <cell r="V398">
            <v>5266.8</v>
          </cell>
          <cell r="W398">
            <v>5437.8</v>
          </cell>
          <cell r="X398">
            <v>5909</v>
          </cell>
          <cell r="Y398">
            <v>6407.0999999999995</v>
          </cell>
          <cell r="Z398">
            <v>6931.1</v>
          </cell>
          <cell r="AA398">
            <v>7480.75</v>
          </cell>
        </row>
        <row r="399">
          <cell r="C399" t="str">
            <v>E-EMP</v>
          </cell>
          <cell r="Q399">
            <v>4189.333333333333</v>
          </cell>
          <cell r="R399">
            <v>3570</v>
          </cell>
          <cell r="S399">
            <v>3690</v>
          </cell>
          <cell r="T399">
            <v>3820</v>
          </cell>
          <cell r="U399">
            <v>3950</v>
          </cell>
          <cell r="V399">
            <v>4090</v>
          </cell>
          <cell r="W399">
            <v>4230</v>
          </cell>
          <cell r="X399">
            <v>4380</v>
          </cell>
          <cell r="Y399">
            <v>4530</v>
          </cell>
          <cell r="Z399">
            <v>4690</v>
          </cell>
          <cell r="AA399">
            <v>4850</v>
          </cell>
        </row>
        <row r="400">
          <cell r="C400" t="str">
            <v>E-EMP</v>
          </cell>
          <cell r="Q400">
            <v>3364</v>
          </cell>
          <cell r="R400">
            <v>3450</v>
          </cell>
          <cell r="S400">
            <v>3540</v>
          </cell>
          <cell r="T400">
            <v>3630</v>
          </cell>
          <cell r="U400">
            <v>3720</v>
          </cell>
          <cell r="V400">
            <v>3810</v>
          </cell>
          <cell r="W400">
            <v>3910</v>
          </cell>
          <cell r="X400">
            <v>4010</v>
          </cell>
          <cell r="Y400">
            <v>4110</v>
          </cell>
          <cell r="Z400">
            <v>4210</v>
          </cell>
          <cell r="AA400">
            <v>4320</v>
          </cell>
        </row>
        <row r="401">
          <cell r="C401" t="str">
            <v>E-EMP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</row>
        <row r="402">
          <cell r="C402" t="str">
            <v>E-EMP</v>
          </cell>
          <cell r="Q402">
            <v>704</v>
          </cell>
          <cell r="R402">
            <v>720</v>
          </cell>
          <cell r="S402">
            <v>740</v>
          </cell>
          <cell r="T402">
            <v>760</v>
          </cell>
          <cell r="U402">
            <v>780</v>
          </cell>
          <cell r="V402">
            <v>800</v>
          </cell>
          <cell r="W402">
            <v>820</v>
          </cell>
          <cell r="X402">
            <v>840</v>
          </cell>
          <cell r="Y402">
            <v>860</v>
          </cell>
          <cell r="Z402">
            <v>880</v>
          </cell>
          <cell r="AA402">
            <v>900</v>
          </cell>
        </row>
        <row r="403">
          <cell r="C403" t="str">
            <v>E-EMP</v>
          </cell>
          <cell r="Q403">
            <v>0</v>
          </cell>
          <cell r="R403" t="str">
            <v>Incl with Corporate Services</v>
          </cell>
        </row>
        <row r="404">
          <cell r="C404" t="str">
            <v>E-OE</v>
          </cell>
          <cell r="Q404">
            <v>1990</v>
          </cell>
          <cell r="R404">
            <v>2040</v>
          </cell>
          <cell r="S404">
            <v>2090</v>
          </cell>
          <cell r="T404">
            <v>2140</v>
          </cell>
          <cell r="U404">
            <v>2190</v>
          </cell>
          <cell r="V404">
            <v>2240</v>
          </cell>
          <cell r="W404">
            <v>2300</v>
          </cell>
          <cell r="X404">
            <v>2360</v>
          </cell>
          <cell r="Y404">
            <v>2420</v>
          </cell>
          <cell r="Z404">
            <v>2480</v>
          </cell>
          <cell r="AA404">
            <v>2540</v>
          </cell>
        </row>
        <row r="405">
          <cell r="C405" t="str">
            <v>E-OE</v>
          </cell>
          <cell r="Q405">
            <v>886.58823529411757</v>
          </cell>
          <cell r="R405">
            <v>910</v>
          </cell>
          <cell r="S405">
            <v>930</v>
          </cell>
          <cell r="T405">
            <v>950</v>
          </cell>
          <cell r="U405">
            <v>970</v>
          </cell>
          <cell r="V405">
            <v>990</v>
          </cell>
          <cell r="W405">
            <v>1010</v>
          </cell>
          <cell r="X405">
            <v>1040</v>
          </cell>
          <cell r="Y405">
            <v>1070</v>
          </cell>
          <cell r="Z405">
            <v>1100</v>
          </cell>
          <cell r="AA405">
            <v>1130</v>
          </cell>
        </row>
        <row r="406">
          <cell r="C406" t="str">
            <v>E-M&amp;C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</row>
        <row r="407">
          <cell r="C407" t="str">
            <v>E-OE</v>
          </cell>
          <cell r="Q407">
            <v>300.70588235294116</v>
          </cell>
          <cell r="R407">
            <v>310</v>
          </cell>
          <cell r="S407">
            <v>320</v>
          </cell>
          <cell r="T407">
            <v>330</v>
          </cell>
          <cell r="U407">
            <v>340</v>
          </cell>
          <cell r="V407">
            <v>350</v>
          </cell>
          <cell r="W407">
            <v>360</v>
          </cell>
          <cell r="X407">
            <v>370</v>
          </cell>
          <cell r="Y407">
            <v>380</v>
          </cell>
          <cell r="Z407">
            <v>390</v>
          </cell>
          <cell r="AA407">
            <v>400</v>
          </cell>
        </row>
        <row r="408">
          <cell r="C408" t="str">
            <v>E-M&amp;C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</row>
        <row r="409">
          <cell r="C409" t="str">
            <v>E-M&amp;C</v>
          </cell>
          <cell r="Q409">
            <v>16760</v>
          </cell>
          <cell r="R409">
            <v>16680</v>
          </cell>
          <cell r="S409">
            <v>17100</v>
          </cell>
          <cell r="T409">
            <v>17530</v>
          </cell>
          <cell r="U409">
            <v>17970</v>
          </cell>
          <cell r="V409">
            <v>18420</v>
          </cell>
          <cell r="W409">
            <v>18880</v>
          </cell>
          <cell r="X409">
            <v>19350</v>
          </cell>
          <cell r="Y409">
            <v>19830</v>
          </cell>
          <cell r="Z409">
            <v>20330</v>
          </cell>
          <cell r="AA409">
            <v>20840</v>
          </cell>
        </row>
        <row r="410">
          <cell r="C410" t="str">
            <v>E-M&amp;C</v>
          </cell>
          <cell r="Q410">
            <v>2120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</row>
        <row r="411">
          <cell r="C411" t="str">
            <v>E-M&amp;C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1</v>
          </cell>
          <cell r="W411">
            <v>2</v>
          </cell>
          <cell r="X411">
            <v>3</v>
          </cell>
          <cell r="Y411">
            <v>4</v>
          </cell>
          <cell r="Z411">
            <v>5</v>
          </cell>
          <cell r="AA411">
            <v>6</v>
          </cell>
        </row>
        <row r="412">
          <cell r="C412" t="str">
            <v>E-M&amp;C</v>
          </cell>
          <cell r="Q412">
            <v>2500</v>
          </cell>
          <cell r="R412">
            <v>2500</v>
          </cell>
          <cell r="S412">
            <v>2500</v>
          </cell>
          <cell r="T412">
            <v>2500</v>
          </cell>
          <cell r="U412">
            <v>2500</v>
          </cell>
          <cell r="V412">
            <v>2500</v>
          </cell>
          <cell r="W412">
            <v>2500</v>
          </cell>
          <cell r="X412">
            <v>2500</v>
          </cell>
          <cell r="Y412">
            <v>2500</v>
          </cell>
          <cell r="Z412">
            <v>2500</v>
          </cell>
          <cell r="AA412">
            <v>2500</v>
          </cell>
        </row>
        <row r="413">
          <cell r="C413" t="str">
            <v>E-M&amp;C</v>
          </cell>
          <cell r="Q413">
            <v>3238</v>
          </cell>
          <cell r="R413">
            <v>3320</v>
          </cell>
          <cell r="S413">
            <v>3400</v>
          </cell>
          <cell r="T413">
            <v>3490</v>
          </cell>
          <cell r="U413">
            <v>3580</v>
          </cell>
          <cell r="V413">
            <v>3670</v>
          </cell>
          <cell r="W413">
            <v>3760</v>
          </cell>
          <cell r="X413">
            <v>3850</v>
          </cell>
          <cell r="Y413">
            <v>3950</v>
          </cell>
          <cell r="Z413">
            <v>4050</v>
          </cell>
          <cell r="AA413">
            <v>4150</v>
          </cell>
        </row>
        <row r="414">
          <cell r="C414" t="str">
            <v>E-M&amp;C</v>
          </cell>
          <cell r="Q414">
            <v>4000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</row>
        <row r="415">
          <cell r="C415" t="str">
            <v>E-M&amp;C</v>
          </cell>
          <cell r="Q415">
            <v>7000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1</v>
          </cell>
          <cell r="W415">
            <v>2</v>
          </cell>
          <cell r="X415">
            <v>3</v>
          </cell>
          <cell r="Y415">
            <v>4</v>
          </cell>
          <cell r="Z415">
            <v>5</v>
          </cell>
          <cell r="AA415">
            <v>6</v>
          </cell>
        </row>
        <row r="416">
          <cell r="C416" t="str">
            <v>E-M&amp;C</v>
          </cell>
          <cell r="Q416">
            <v>5500</v>
          </cell>
          <cell r="R416">
            <v>7500</v>
          </cell>
          <cell r="S416">
            <v>7500</v>
          </cell>
          <cell r="T416">
            <v>7500</v>
          </cell>
          <cell r="U416">
            <v>7500</v>
          </cell>
          <cell r="V416">
            <v>7500</v>
          </cell>
          <cell r="W416">
            <v>7500</v>
          </cell>
          <cell r="X416">
            <v>7500</v>
          </cell>
          <cell r="Y416">
            <v>7500</v>
          </cell>
          <cell r="Z416">
            <v>7500</v>
          </cell>
          <cell r="AA416">
            <v>7500</v>
          </cell>
        </row>
        <row r="418">
          <cell r="Q418">
            <v>105576.74392156865</v>
          </cell>
          <cell r="R418">
            <v>92690</v>
          </cell>
          <cell r="S418">
            <v>95180</v>
          </cell>
          <cell r="T418">
            <v>97920</v>
          </cell>
          <cell r="U418">
            <v>101240</v>
          </cell>
          <cell r="V418">
            <v>105078.8</v>
          </cell>
          <cell r="W418">
            <v>107951.8</v>
          </cell>
          <cell r="X418">
            <v>111205</v>
          </cell>
          <cell r="Y418">
            <v>114585.1</v>
          </cell>
          <cell r="Z418">
            <v>118081.1</v>
          </cell>
          <cell r="AA418">
            <v>121672.75</v>
          </cell>
        </row>
        <row r="419">
          <cell r="C419" t="str">
            <v>E-DEP</v>
          </cell>
          <cell r="Q419">
            <v>10389</v>
          </cell>
          <cell r="R419">
            <v>10570</v>
          </cell>
          <cell r="S419">
            <v>10750</v>
          </cell>
          <cell r="T419">
            <v>10930</v>
          </cell>
          <cell r="U419">
            <v>11120</v>
          </cell>
          <cell r="V419">
            <v>11310</v>
          </cell>
          <cell r="W419">
            <v>11500</v>
          </cell>
          <cell r="X419">
            <v>11700</v>
          </cell>
          <cell r="Y419">
            <v>11900</v>
          </cell>
          <cell r="Z419">
            <v>12100</v>
          </cell>
          <cell r="AA419">
            <v>12310</v>
          </cell>
        </row>
        <row r="420">
          <cell r="C420" t="str">
            <v>E-M&amp;C</v>
          </cell>
          <cell r="Q420">
            <v>6200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</row>
        <row r="421">
          <cell r="C421" t="str">
            <v>E-EMP</v>
          </cell>
          <cell r="Q421">
            <v>4352</v>
          </cell>
          <cell r="R421">
            <v>4460</v>
          </cell>
          <cell r="S421">
            <v>4570</v>
          </cell>
          <cell r="T421">
            <v>4680</v>
          </cell>
          <cell r="U421">
            <v>4800</v>
          </cell>
          <cell r="V421">
            <v>4920</v>
          </cell>
          <cell r="W421">
            <v>5040</v>
          </cell>
          <cell r="X421">
            <v>5170</v>
          </cell>
          <cell r="Y421">
            <v>5300</v>
          </cell>
          <cell r="Z421">
            <v>5430</v>
          </cell>
          <cell r="AA421">
            <v>5570</v>
          </cell>
        </row>
        <row r="423">
          <cell r="Q423">
            <v>126517.74392156865</v>
          </cell>
          <cell r="R423">
            <v>107720</v>
          </cell>
          <cell r="S423">
            <v>110500</v>
          </cell>
          <cell r="T423">
            <v>113530</v>
          </cell>
          <cell r="U423">
            <v>117160</v>
          </cell>
          <cell r="V423">
            <v>121308.8</v>
          </cell>
          <cell r="W423">
            <v>124491.8</v>
          </cell>
          <cell r="X423">
            <v>128075</v>
          </cell>
          <cell r="Y423">
            <v>131785.1</v>
          </cell>
          <cell r="Z423">
            <v>135611.1</v>
          </cell>
          <cell r="AA423">
            <v>139552.75</v>
          </cell>
        </row>
        <row r="426">
          <cell r="Q426">
            <v>177972.50862745097</v>
          </cell>
          <cell r="R426">
            <v>161360</v>
          </cell>
          <cell r="S426">
            <v>166200</v>
          </cell>
          <cell r="T426">
            <v>171420</v>
          </cell>
          <cell r="U426">
            <v>177320</v>
          </cell>
          <cell r="V426">
            <v>183218.8</v>
          </cell>
          <cell r="W426">
            <v>188201.8</v>
          </cell>
          <cell r="X426">
            <v>193625</v>
          </cell>
          <cell r="Y426">
            <v>199225.1</v>
          </cell>
          <cell r="Z426">
            <v>205021.1</v>
          </cell>
          <cell r="AA426">
            <v>210972.75</v>
          </cell>
        </row>
        <row r="430"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</row>
        <row r="431">
          <cell r="Q431">
            <v>177972.50862745097</v>
          </cell>
          <cell r="R431">
            <v>161360</v>
          </cell>
          <cell r="S431">
            <v>166200</v>
          </cell>
          <cell r="T431">
            <v>171420</v>
          </cell>
          <cell r="U431">
            <v>177320</v>
          </cell>
          <cell r="V431">
            <v>183218.8</v>
          </cell>
          <cell r="W431">
            <v>188201.8</v>
          </cell>
          <cell r="X431">
            <v>193625</v>
          </cell>
          <cell r="Y431">
            <v>199225.1</v>
          </cell>
          <cell r="Z431">
            <v>205021.1</v>
          </cell>
          <cell r="AA431">
            <v>210972.75</v>
          </cell>
        </row>
        <row r="432">
          <cell r="Q432">
            <v>55000</v>
          </cell>
          <cell r="R432">
            <v>20000</v>
          </cell>
          <cell r="S432">
            <v>20000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</row>
        <row r="433"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</row>
        <row r="435">
          <cell r="Q435">
            <v>232972.50862745097</v>
          </cell>
          <cell r="R435">
            <v>181360</v>
          </cell>
          <cell r="S435">
            <v>186200</v>
          </cell>
          <cell r="T435">
            <v>171420</v>
          </cell>
          <cell r="U435">
            <v>177320</v>
          </cell>
          <cell r="V435">
            <v>183218.8</v>
          </cell>
          <cell r="W435">
            <v>188201.8</v>
          </cell>
          <cell r="X435">
            <v>193625</v>
          </cell>
          <cell r="Y435">
            <v>199225.1</v>
          </cell>
          <cell r="Z435">
            <v>205021.1</v>
          </cell>
          <cell r="AA435">
            <v>210972.75</v>
          </cell>
        </row>
        <row r="442">
          <cell r="C442" t="str">
            <v>I-UCF</v>
          </cell>
          <cell r="Q442">
            <v>-33</v>
          </cell>
          <cell r="R442">
            <v>-100</v>
          </cell>
          <cell r="S442">
            <v>-100</v>
          </cell>
          <cell r="T442">
            <v>-100</v>
          </cell>
          <cell r="U442">
            <v>-100</v>
          </cell>
          <cell r="V442">
            <v>-100</v>
          </cell>
          <cell r="W442">
            <v>-100</v>
          </cell>
          <cell r="X442">
            <v>-100</v>
          </cell>
          <cell r="Y442">
            <v>-100</v>
          </cell>
          <cell r="Z442">
            <v>-100</v>
          </cell>
          <cell r="AA442">
            <v>-100</v>
          </cell>
        </row>
        <row r="443">
          <cell r="C443" t="str">
            <v>I-UCF</v>
          </cell>
          <cell r="Q443">
            <v>-77760.508928131007</v>
          </cell>
          <cell r="R443">
            <v>-79700</v>
          </cell>
          <cell r="S443">
            <v>-81690</v>
          </cell>
          <cell r="T443">
            <v>-83730</v>
          </cell>
          <cell r="U443">
            <v>-85820</v>
          </cell>
          <cell r="V443">
            <v>-87970</v>
          </cell>
          <cell r="W443">
            <v>-90170</v>
          </cell>
          <cell r="X443">
            <v>-92420</v>
          </cell>
          <cell r="Y443">
            <v>-94730</v>
          </cell>
          <cell r="Z443">
            <v>-97100</v>
          </cell>
          <cell r="AA443">
            <v>-99530</v>
          </cell>
        </row>
        <row r="444">
          <cell r="C444" t="str">
            <v>I-UCF</v>
          </cell>
          <cell r="Q444">
            <v>-41569.491071868986</v>
          </cell>
          <cell r="R444">
            <v>-42610</v>
          </cell>
          <cell r="S444">
            <v>-43680</v>
          </cell>
          <cell r="T444">
            <v>-44770</v>
          </cell>
          <cell r="U444">
            <v>-45890</v>
          </cell>
          <cell r="V444">
            <v>-47040</v>
          </cell>
          <cell r="W444">
            <v>-48220</v>
          </cell>
          <cell r="X444">
            <v>-49430</v>
          </cell>
          <cell r="Y444">
            <v>-50670</v>
          </cell>
          <cell r="Z444">
            <v>-51940</v>
          </cell>
          <cell r="AA444">
            <v>-53240</v>
          </cell>
        </row>
        <row r="445">
          <cell r="C445" t="str">
            <v>I-UCF</v>
          </cell>
          <cell r="Q445">
            <v>-950.11764705882342</v>
          </cell>
          <cell r="R445">
            <v>-970</v>
          </cell>
          <cell r="S445">
            <v>-990</v>
          </cell>
          <cell r="T445">
            <v>-1010</v>
          </cell>
          <cell r="U445">
            <v>-1040</v>
          </cell>
          <cell r="V445">
            <v>-1070</v>
          </cell>
          <cell r="W445">
            <v>-1100</v>
          </cell>
          <cell r="X445">
            <v>-1130</v>
          </cell>
          <cell r="Y445">
            <v>-1160</v>
          </cell>
          <cell r="Z445">
            <v>-1190</v>
          </cell>
          <cell r="AA445">
            <v>-1220</v>
          </cell>
        </row>
        <row r="446">
          <cell r="C446" t="str">
            <v>I-GCAP</v>
          </cell>
          <cell r="Q446">
            <v>-3000</v>
          </cell>
          <cell r="R446">
            <v>-1000</v>
          </cell>
          <cell r="S446">
            <v>-1000</v>
          </cell>
          <cell r="T446">
            <v>-1000</v>
          </cell>
          <cell r="U446">
            <v>-1000</v>
          </cell>
          <cell r="V446">
            <v>-999</v>
          </cell>
          <cell r="W446">
            <v>-998</v>
          </cell>
          <cell r="X446">
            <v>-997</v>
          </cell>
          <cell r="Y446">
            <v>-996</v>
          </cell>
          <cell r="Z446">
            <v>-995</v>
          </cell>
          <cell r="AA446">
            <v>-994</v>
          </cell>
        </row>
        <row r="447">
          <cell r="C447" t="str">
            <v>I-OR</v>
          </cell>
          <cell r="Q447">
            <v>-21609</v>
          </cell>
          <cell r="R447">
            <v>-10660</v>
          </cell>
          <cell r="S447">
            <v>-10930</v>
          </cell>
          <cell r="T447">
            <v>-11200</v>
          </cell>
          <cell r="U447">
            <v>-11480</v>
          </cell>
          <cell r="V447">
            <v>-11770</v>
          </cell>
          <cell r="W447">
            <v>-12060</v>
          </cell>
          <cell r="X447">
            <v>-12360</v>
          </cell>
          <cell r="Y447">
            <v>-12670</v>
          </cell>
          <cell r="Z447">
            <v>-12990</v>
          </cell>
          <cell r="AA447">
            <v>-13310</v>
          </cell>
        </row>
        <row r="448">
          <cell r="C448" t="str">
            <v>I-GCOP</v>
          </cell>
          <cell r="Q448">
            <v>-481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</row>
        <row r="449">
          <cell r="C449" t="str">
            <v>I-OR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C450" t="str">
            <v>I-OR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</row>
        <row r="451">
          <cell r="C451" t="str">
            <v>I-OR</v>
          </cell>
          <cell r="Q451">
            <v>-250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</row>
        <row r="452">
          <cell r="C452" t="str">
            <v>I-OR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</row>
        <row r="453">
          <cell r="C453" t="str">
            <v>I-OR</v>
          </cell>
          <cell r="Q453">
            <v>-35901</v>
          </cell>
          <cell r="R453">
            <v>-19560</v>
          </cell>
          <cell r="S453">
            <v>-19560</v>
          </cell>
          <cell r="T453">
            <v>-19560</v>
          </cell>
          <cell r="U453">
            <v>-19560</v>
          </cell>
          <cell r="V453">
            <v>-19560</v>
          </cell>
          <cell r="W453">
            <v>-19560</v>
          </cell>
          <cell r="X453">
            <v>-19560</v>
          </cell>
          <cell r="Y453">
            <v>-19560</v>
          </cell>
          <cell r="Z453">
            <v>-19560</v>
          </cell>
          <cell r="AA453">
            <v>-19560</v>
          </cell>
        </row>
        <row r="454">
          <cell r="C454" t="str">
            <v>I-OR</v>
          </cell>
          <cell r="Q454">
            <v>-21731</v>
          </cell>
          <cell r="R454">
            <v>-18820</v>
          </cell>
          <cell r="S454">
            <v>-18820</v>
          </cell>
          <cell r="T454">
            <v>-18820</v>
          </cell>
          <cell r="U454">
            <v>-18820</v>
          </cell>
          <cell r="V454">
            <v>-18820</v>
          </cell>
          <cell r="W454">
            <v>-18820</v>
          </cell>
          <cell r="X454">
            <v>-18820</v>
          </cell>
          <cell r="Y454">
            <v>-18820</v>
          </cell>
          <cell r="Z454">
            <v>-18820</v>
          </cell>
          <cell r="AA454">
            <v>-18820</v>
          </cell>
        </row>
        <row r="455">
          <cell r="C455" t="str">
            <v>I-OR</v>
          </cell>
          <cell r="Q455">
            <v>-3750</v>
          </cell>
          <cell r="R455">
            <v>-4740</v>
          </cell>
          <cell r="S455">
            <v>-4740</v>
          </cell>
          <cell r="T455">
            <v>-4740</v>
          </cell>
          <cell r="U455">
            <v>-4740</v>
          </cell>
          <cell r="V455">
            <v>-4740</v>
          </cell>
          <cell r="W455">
            <v>-4740</v>
          </cell>
          <cell r="X455">
            <v>-4740</v>
          </cell>
          <cell r="Y455">
            <v>-4740</v>
          </cell>
          <cell r="Z455">
            <v>-4740</v>
          </cell>
          <cell r="AA455">
            <v>-4740</v>
          </cell>
        </row>
        <row r="456">
          <cell r="C456" t="str">
            <v>I-OR</v>
          </cell>
          <cell r="Q456">
            <v>-3213</v>
          </cell>
          <cell r="R456">
            <v>-6880</v>
          </cell>
          <cell r="S456">
            <v>-6880</v>
          </cell>
          <cell r="T456">
            <v>-6880</v>
          </cell>
          <cell r="U456">
            <v>-6880</v>
          </cell>
          <cell r="V456">
            <v>-6880</v>
          </cell>
          <cell r="W456">
            <v>-6880</v>
          </cell>
          <cell r="X456">
            <v>-6880</v>
          </cell>
          <cell r="Y456">
            <v>-6880</v>
          </cell>
          <cell r="Z456">
            <v>-6880</v>
          </cell>
          <cell r="AA456">
            <v>-6880</v>
          </cell>
        </row>
        <row r="457">
          <cell r="C457" t="str">
            <v>I-UCF</v>
          </cell>
          <cell r="Q457">
            <v>-200</v>
          </cell>
          <cell r="R457">
            <v>-60</v>
          </cell>
          <cell r="S457">
            <v>-60</v>
          </cell>
          <cell r="T457">
            <v>-60</v>
          </cell>
          <cell r="U457">
            <v>-60</v>
          </cell>
          <cell r="V457">
            <v>-60</v>
          </cell>
          <cell r="W457">
            <v>-60</v>
          </cell>
          <cell r="X457">
            <v>-60</v>
          </cell>
          <cell r="Y457">
            <v>-60</v>
          </cell>
          <cell r="Z457">
            <v>-60</v>
          </cell>
          <cell r="AA457">
            <v>-60</v>
          </cell>
        </row>
        <row r="458">
          <cell r="C458" t="str">
            <v>I-OR</v>
          </cell>
          <cell r="Q458">
            <v>-5000</v>
          </cell>
          <cell r="R458">
            <v>-1520</v>
          </cell>
          <cell r="S458">
            <v>-1520</v>
          </cell>
          <cell r="T458">
            <v>-1520</v>
          </cell>
          <cell r="U458">
            <v>-1520</v>
          </cell>
          <cell r="V458">
            <v>-1520</v>
          </cell>
          <cell r="W458">
            <v>-1520</v>
          </cell>
          <cell r="X458">
            <v>-1520</v>
          </cell>
          <cell r="Y458">
            <v>-1520</v>
          </cell>
          <cell r="Z458">
            <v>-1520</v>
          </cell>
          <cell r="AA458">
            <v>-1520</v>
          </cell>
        </row>
        <row r="459">
          <cell r="C459" t="str">
            <v>I-UCF</v>
          </cell>
          <cell r="Q459">
            <v>-17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</row>
        <row r="460">
          <cell r="C460" t="str">
            <v>I-UCF</v>
          </cell>
          <cell r="Q460">
            <v>25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2">
          <cell r="Q462">
            <v>-215440.11764705883</v>
          </cell>
          <cell r="R462">
            <v>-186620</v>
          </cell>
          <cell r="S462">
            <v>-189970</v>
          </cell>
          <cell r="T462">
            <v>-193390</v>
          </cell>
          <cell r="U462">
            <v>-196910</v>
          </cell>
          <cell r="V462">
            <v>-200529</v>
          </cell>
          <cell r="W462">
            <v>-204228</v>
          </cell>
          <cell r="X462">
            <v>-208017</v>
          </cell>
          <cell r="Y462">
            <v>-211906</v>
          </cell>
          <cell r="Z462">
            <v>-215895</v>
          </cell>
          <cell r="AA462">
            <v>-219974</v>
          </cell>
        </row>
        <row r="466">
          <cell r="C466" t="str">
            <v>E-OE</v>
          </cell>
          <cell r="Q466">
            <v>15016</v>
          </cell>
          <cell r="R466">
            <v>16370</v>
          </cell>
          <cell r="S466">
            <v>17840</v>
          </cell>
          <cell r="T466">
            <v>19450</v>
          </cell>
          <cell r="U466">
            <v>21200</v>
          </cell>
          <cell r="V466">
            <v>21730</v>
          </cell>
          <cell r="W466">
            <v>22270</v>
          </cell>
          <cell r="X466">
            <v>22830</v>
          </cell>
          <cell r="Y466">
            <v>23400</v>
          </cell>
          <cell r="Z466">
            <v>23990</v>
          </cell>
          <cell r="AA466">
            <v>24590</v>
          </cell>
        </row>
        <row r="467">
          <cell r="C467" t="str">
            <v>E-OE</v>
          </cell>
          <cell r="Q467">
            <v>59570</v>
          </cell>
          <cell r="R467">
            <v>65530</v>
          </cell>
          <cell r="S467">
            <v>68810</v>
          </cell>
          <cell r="T467">
            <v>72250</v>
          </cell>
          <cell r="U467">
            <v>75860</v>
          </cell>
          <cell r="V467">
            <v>77760</v>
          </cell>
          <cell r="W467">
            <v>79700</v>
          </cell>
          <cell r="X467">
            <v>81690</v>
          </cell>
          <cell r="Y467">
            <v>83730</v>
          </cell>
          <cell r="Z467">
            <v>85820</v>
          </cell>
          <cell r="AA467">
            <v>87970</v>
          </cell>
        </row>
        <row r="468">
          <cell r="C468" t="str">
            <v>E-M&amp;C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</row>
        <row r="469">
          <cell r="C469" t="str">
            <v>E-OE</v>
          </cell>
          <cell r="Q469">
            <v>3162.6666666666665</v>
          </cell>
          <cell r="R469">
            <v>3380</v>
          </cell>
          <cell r="S469">
            <v>3620</v>
          </cell>
          <cell r="T469">
            <v>3870</v>
          </cell>
          <cell r="U469">
            <v>4140</v>
          </cell>
          <cell r="V469">
            <v>4240</v>
          </cell>
          <cell r="W469">
            <v>4350</v>
          </cell>
          <cell r="X469">
            <v>4460</v>
          </cell>
          <cell r="Y469">
            <v>4570</v>
          </cell>
          <cell r="Z469">
            <v>4680</v>
          </cell>
          <cell r="AA469">
            <v>4800</v>
          </cell>
        </row>
        <row r="470">
          <cell r="C470" t="str">
            <v>E-OE</v>
          </cell>
          <cell r="Q470">
            <v>2334</v>
          </cell>
          <cell r="R470">
            <v>2390</v>
          </cell>
          <cell r="S470">
            <v>2450</v>
          </cell>
          <cell r="T470">
            <v>2510</v>
          </cell>
          <cell r="U470">
            <v>2570</v>
          </cell>
          <cell r="V470">
            <v>2630</v>
          </cell>
          <cell r="W470">
            <v>2690</v>
          </cell>
          <cell r="X470">
            <v>2750</v>
          </cell>
          <cell r="Y470">
            <v>2820</v>
          </cell>
          <cell r="Z470">
            <v>2890</v>
          </cell>
          <cell r="AA470">
            <v>2960</v>
          </cell>
        </row>
        <row r="471">
          <cell r="C471" t="str">
            <v>E-EMP</v>
          </cell>
          <cell r="Q471">
            <v>529.41176470588232</v>
          </cell>
          <cell r="R471">
            <v>550</v>
          </cell>
          <cell r="S471">
            <v>570</v>
          </cell>
          <cell r="T471">
            <v>590</v>
          </cell>
          <cell r="U471">
            <v>610</v>
          </cell>
          <cell r="V471">
            <v>630</v>
          </cell>
          <cell r="W471">
            <v>650</v>
          </cell>
          <cell r="X471">
            <v>670</v>
          </cell>
          <cell r="Y471">
            <v>690</v>
          </cell>
          <cell r="Z471">
            <v>710</v>
          </cell>
          <cell r="AA471">
            <v>730</v>
          </cell>
        </row>
        <row r="472">
          <cell r="C472" t="str">
            <v>E-M&amp;C</v>
          </cell>
          <cell r="Q472">
            <v>1800</v>
          </cell>
          <cell r="R472">
            <v>1860</v>
          </cell>
          <cell r="S472">
            <v>1920</v>
          </cell>
          <cell r="T472">
            <v>1980</v>
          </cell>
          <cell r="U472">
            <v>2040</v>
          </cell>
          <cell r="V472">
            <v>2110</v>
          </cell>
          <cell r="W472">
            <v>2180</v>
          </cell>
          <cell r="X472">
            <v>2250</v>
          </cell>
          <cell r="Y472">
            <v>2320</v>
          </cell>
          <cell r="Z472">
            <v>2400</v>
          </cell>
          <cell r="AA472">
            <v>2480</v>
          </cell>
        </row>
        <row r="473">
          <cell r="C473" t="str">
            <v>E-M&amp;C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</row>
        <row r="474">
          <cell r="C474" t="str">
            <v>E-M&amp;C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</row>
        <row r="475">
          <cell r="C475" t="str">
            <v>E-EMP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</row>
        <row r="476">
          <cell r="C476" t="str">
            <v>E-M&amp;C</v>
          </cell>
          <cell r="Q476">
            <v>25674</v>
          </cell>
          <cell r="R476">
            <v>26510</v>
          </cell>
          <cell r="S476">
            <v>27370</v>
          </cell>
          <cell r="T476">
            <v>28260</v>
          </cell>
          <cell r="U476">
            <v>29180</v>
          </cell>
          <cell r="V476">
            <v>30130</v>
          </cell>
          <cell r="W476">
            <v>31110</v>
          </cell>
          <cell r="X476">
            <v>32120</v>
          </cell>
          <cell r="Y476">
            <v>33160</v>
          </cell>
          <cell r="Z476">
            <v>34240</v>
          </cell>
          <cell r="AA476">
            <v>35350</v>
          </cell>
        </row>
        <row r="477">
          <cell r="C477" t="str">
            <v>E-M&amp;C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</row>
        <row r="478">
          <cell r="C478" t="str">
            <v>E-M&amp;C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</row>
        <row r="479">
          <cell r="C479" t="str">
            <v>E-EMP</v>
          </cell>
          <cell r="Q479">
            <v>2232</v>
          </cell>
          <cell r="R479">
            <v>2300</v>
          </cell>
          <cell r="S479">
            <v>2370</v>
          </cell>
          <cell r="T479">
            <v>2450</v>
          </cell>
          <cell r="U479">
            <v>2530</v>
          </cell>
          <cell r="V479">
            <v>2610</v>
          </cell>
          <cell r="W479">
            <v>2690</v>
          </cell>
          <cell r="X479">
            <v>2780</v>
          </cell>
          <cell r="Y479">
            <v>2870</v>
          </cell>
          <cell r="Z479">
            <v>2960</v>
          </cell>
          <cell r="AA479">
            <v>3060</v>
          </cell>
        </row>
        <row r="480">
          <cell r="C480" t="str">
            <v>E-EMP</v>
          </cell>
          <cell r="Q480">
            <v>237.1764705882353</v>
          </cell>
          <cell r="R480">
            <v>240</v>
          </cell>
          <cell r="S480">
            <v>250</v>
          </cell>
          <cell r="T480">
            <v>260</v>
          </cell>
          <cell r="U480">
            <v>270</v>
          </cell>
          <cell r="V480">
            <v>280</v>
          </cell>
          <cell r="W480">
            <v>290</v>
          </cell>
          <cell r="X480">
            <v>300</v>
          </cell>
          <cell r="Y480">
            <v>310</v>
          </cell>
          <cell r="Z480">
            <v>320</v>
          </cell>
          <cell r="AA480">
            <v>330</v>
          </cell>
        </row>
        <row r="481">
          <cell r="C481" t="str">
            <v>E-M&amp;C</v>
          </cell>
          <cell r="Q481">
            <v>1326</v>
          </cell>
          <cell r="R481">
            <v>1360</v>
          </cell>
          <cell r="S481">
            <v>1390</v>
          </cell>
          <cell r="T481">
            <v>1420</v>
          </cell>
          <cell r="U481">
            <v>1460</v>
          </cell>
          <cell r="V481">
            <v>1500</v>
          </cell>
          <cell r="W481">
            <v>1540</v>
          </cell>
          <cell r="X481">
            <v>1580</v>
          </cell>
          <cell r="Y481">
            <v>1620</v>
          </cell>
          <cell r="Z481">
            <v>1660</v>
          </cell>
          <cell r="AA481">
            <v>1700</v>
          </cell>
        </row>
        <row r="482">
          <cell r="C482" t="str">
            <v>E-M&amp;C</v>
          </cell>
          <cell r="Q482">
            <v>45</v>
          </cell>
          <cell r="R482">
            <v>50</v>
          </cell>
          <cell r="S482">
            <v>50</v>
          </cell>
          <cell r="T482">
            <v>50</v>
          </cell>
          <cell r="U482">
            <v>50</v>
          </cell>
          <cell r="V482">
            <v>50</v>
          </cell>
          <cell r="W482">
            <v>50</v>
          </cell>
          <cell r="X482">
            <v>50</v>
          </cell>
          <cell r="Y482">
            <v>50</v>
          </cell>
          <cell r="Z482">
            <v>50</v>
          </cell>
          <cell r="AA482">
            <v>50</v>
          </cell>
        </row>
        <row r="483">
          <cell r="C483" t="str">
            <v>E-M&amp;C</v>
          </cell>
          <cell r="Q483">
            <v>667.5</v>
          </cell>
          <cell r="R483">
            <v>680</v>
          </cell>
          <cell r="S483">
            <v>700</v>
          </cell>
          <cell r="T483">
            <v>720</v>
          </cell>
          <cell r="U483">
            <v>740</v>
          </cell>
          <cell r="V483">
            <v>760</v>
          </cell>
          <cell r="W483">
            <v>780</v>
          </cell>
          <cell r="X483">
            <v>800</v>
          </cell>
          <cell r="Y483">
            <v>820</v>
          </cell>
          <cell r="Z483">
            <v>840</v>
          </cell>
          <cell r="AA483">
            <v>860</v>
          </cell>
        </row>
        <row r="484">
          <cell r="C484" t="str">
            <v>E-EMP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</row>
        <row r="485">
          <cell r="C485" t="str">
            <v>E-M&amp;C</v>
          </cell>
          <cell r="Q485">
            <v>135</v>
          </cell>
          <cell r="R485">
            <v>140</v>
          </cell>
          <cell r="S485">
            <v>140</v>
          </cell>
          <cell r="T485">
            <v>140</v>
          </cell>
          <cell r="U485">
            <v>140</v>
          </cell>
          <cell r="V485">
            <v>140</v>
          </cell>
          <cell r="W485">
            <v>140</v>
          </cell>
          <cell r="X485">
            <v>140</v>
          </cell>
          <cell r="Y485">
            <v>140</v>
          </cell>
          <cell r="Z485">
            <v>140</v>
          </cell>
          <cell r="AA485">
            <v>140</v>
          </cell>
        </row>
        <row r="486">
          <cell r="C486" t="str">
            <v>E-M&amp;C</v>
          </cell>
          <cell r="Q486">
            <v>30</v>
          </cell>
          <cell r="R486">
            <v>30</v>
          </cell>
          <cell r="S486">
            <v>30</v>
          </cell>
          <cell r="T486">
            <v>30</v>
          </cell>
          <cell r="U486">
            <v>30</v>
          </cell>
          <cell r="V486">
            <v>30</v>
          </cell>
          <cell r="W486">
            <v>30</v>
          </cell>
          <cell r="X486">
            <v>30</v>
          </cell>
          <cell r="Y486">
            <v>30</v>
          </cell>
          <cell r="Z486">
            <v>30</v>
          </cell>
          <cell r="AA486">
            <v>30</v>
          </cell>
        </row>
        <row r="487">
          <cell r="C487" t="str">
            <v>E-M&amp;C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</row>
        <row r="488">
          <cell r="C488" t="str">
            <v>E-EMP</v>
          </cell>
          <cell r="Q488">
            <v>4923</v>
          </cell>
          <cell r="R488">
            <v>5080</v>
          </cell>
          <cell r="S488">
            <v>5250</v>
          </cell>
          <cell r="T488">
            <v>5420</v>
          </cell>
          <cell r="U488">
            <v>5600</v>
          </cell>
          <cell r="V488">
            <v>5780</v>
          </cell>
          <cell r="W488">
            <v>5970</v>
          </cell>
          <cell r="X488">
            <v>6160</v>
          </cell>
          <cell r="Y488">
            <v>6360</v>
          </cell>
          <cell r="Z488">
            <v>6570</v>
          </cell>
          <cell r="AA488">
            <v>6780</v>
          </cell>
        </row>
        <row r="489">
          <cell r="C489" t="str">
            <v>E-EMP</v>
          </cell>
          <cell r="Q489">
            <v>28.5</v>
          </cell>
          <cell r="R489">
            <v>30</v>
          </cell>
          <cell r="S489">
            <v>30</v>
          </cell>
          <cell r="T489">
            <v>30</v>
          </cell>
          <cell r="U489">
            <v>30</v>
          </cell>
          <cell r="V489">
            <v>30</v>
          </cell>
          <cell r="W489">
            <v>30</v>
          </cell>
          <cell r="X489">
            <v>30</v>
          </cell>
          <cell r="Y489">
            <v>30</v>
          </cell>
          <cell r="Z489">
            <v>30</v>
          </cell>
          <cell r="AA489">
            <v>30</v>
          </cell>
        </row>
        <row r="490">
          <cell r="C490" t="str">
            <v>E-M&amp;C</v>
          </cell>
          <cell r="Q490">
            <v>3625.5</v>
          </cell>
          <cell r="R490">
            <v>3720</v>
          </cell>
          <cell r="S490">
            <v>3810</v>
          </cell>
          <cell r="T490">
            <v>3910</v>
          </cell>
          <cell r="U490">
            <v>4010</v>
          </cell>
          <cell r="V490">
            <v>4110</v>
          </cell>
          <cell r="W490">
            <v>4210</v>
          </cell>
          <cell r="X490">
            <v>4320</v>
          </cell>
          <cell r="Y490">
            <v>4430</v>
          </cell>
          <cell r="Z490">
            <v>4540</v>
          </cell>
          <cell r="AA490">
            <v>4650</v>
          </cell>
        </row>
        <row r="491">
          <cell r="C491" t="str">
            <v>E-M&amp;C</v>
          </cell>
          <cell r="Q491">
            <v>10935</v>
          </cell>
          <cell r="R491">
            <v>11210</v>
          </cell>
          <cell r="S491">
            <v>11490</v>
          </cell>
          <cell r="T491">
            <v>11780</v>
          </cell>
          <cell r="U491">
            <v>12070</v>
          </cell>
          <cell r="V491">
            <v>12370</v>
          </cell>
          <cell r="W491">
            <v>12680</v>
          </cell>
          <cell r="X491">
            <v>13000</v>
          </cell>
          <cell r="Y491">
            <v>13330</v>
          </cell>
          <cell r="Z491">
            <v>13660</v>
          </cell>
          <cell r="AA491">
            <v>14000</v>
          </cell>
        </row>
        <row r="492">
          <cell r="C492" t="str">
            <v>E-M&amp;C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</row>
        <row r="493">
          <cell r="C493" t="str">
            <v>E-M&amp;C</v>
          </cell>
          <cell r="Q493">
            <v>1560</v>
          </cell>
          <cell r="R493">
            <v>1600</v>
          </cell>
          <cell r="S493">
            <v>1640</v>
          </cell>
          <cell r="T493">
            <v>1680</v>
          </cell>
          <cell r="U493">
            <v>1720</v>
          </cell>
          <cell r="V493">
            <v>1760</v>
          </cell>
          <cell r="W493">
            <v>1800</v>
          </cell>
          <cell r="X493">
            <v>1850</v>
          </cell>
          <cell r="Y493">
            <v>1900</v>
          </cell>
          <cell r="Z493">
            <v>1950</v>
          </cell>
          <cell r="AA493">
            <v>2000</v>
          </cell>
        </row>
        <row r="494">
          <cell r="C494" t="str">
            <v>E-EMP</v>
          </cell>
          <cell r="Q494">
            <v>232.5</v>
          </cell>
          <cell r="R494">
            <v>240</v>
          </cell>
          <cell r="S494">
            <v>250</v>
          </cell>
          <cell r="T494">
            <v>260</v>
          </cell>
          <cell r="U494">
            <v>270</v>
          </cell>
          <cell r="V494">
            <v>280</v>
          </cell>
          <cell r="W494">
            <v>290</v>
          </cell>
          <cell r="X494">
            <v>300</v>
          </cell>
          <cell r="Y494">
            <v>310</v>
          </cell>
          <cell r="Z494">
            <v>320</v>
          </cell>
          <cell r="AA494">
            <v>330</v>
          </cell>
        </row>
        <row r="495">
          <cell r="C495" t="str">
            <v>E-M&amp;C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</row>
        <row r="496">
          <cell r="C496" t="str">
            <v>E-M&amp;C</v>
          </cell>
          <cell r="Q496">
            <v>8201.5</v>
          </cell>
          <cell r="R496">
            <v>8410</v>
          </cell>
          <cell r="S496">
            <v>8620</v>
          </cell>
          <cell r="T496">
            <v>8840</v>
          </cell>
          <cell r="U496">
            <v>9060</v>
          </cell>
          <cell r="V496">
            <v>9290</v>
          </cell>
          <cell r="W496">
            <v>9520</v>
          </cell>
          <cell r="X496">
            <v>9760</v>
          </cell>
          <cell r="Y496">
            <v>10000</v>
          </cell>
          <cell r="Z496">
            <v>10250</v>
          </cell>
          <cell r="AA496">
            <v>10510</v>
          </cell>
        </row>
        <row r="497">
          <cell r="C497" t="str">
            <v>E-M&amp;C</v>
          </cell>
          <cell r="Q497">
            <v>6</v>
          </cell>
          <cell r="R497">
            <v>10</v>
          </cell>
          <cell r="S497">
            <v>10</v>
          </cell>
          <cell r="T497">
            <v>10</v>
          </cell>
          <cell r="U497">
            <v>10</v>
          </cell>
          <cell r="V497">
            <v>10</v>
          </cell>
          <cell r="W497">
            <v>10</v>
          </cell>
          <cell r="X497">
            <v>10</v>
          </cell>
          <cell r="Y497">
            <v>10</v>
          </cell>
          <cell r="Z497">
            <v>10</v>
          </cell>
          <cell r="AA497">
            <v>10</v>
          </cell>
        </row>
        <row r="499">
          <cell r="Q499">
            <v>142270.75490196078</v>
          </cell>
          <cell r="R499">
            <v>151690</v>
          </cell>
          <cell r="S499">
            <v>158610</v>
          </cell>
          <cell r="T499">
            <v>165910</v>
          </cell>
          <cell r="U499">
            <v>173590</v>
          </cell>
          <cell r="V499">
            <v>178230</v>
          </cell>
          <cell r="W499">
            <v>182980</v>
          </cell>
          <cell r="X499">
            <v>187880</v>
          </cell>
          <cell r="Y499">
            <v>192900</v>
          </cell>
          <cell r="Z499">
            <v>198060</v>
          </cell>
          <cell r="AA499">
            <v>203360</v>
          </cell>
        </row>
        <row r="502">
          <cell r="C502" t="str">
            <v>E-OE</v>
          </cell>
          <cell r="Q502">
            <v>8830</v>
          </cell>
          <cell r="R502">
            <v>9710</v>
          </cell>
          <cell r="S502">
            <v>10200</v>
          </cell>
          <cell r="T502">
            <v>10710</v>
          </cell>
          <cell r="U502">
            <v>11250</v>
          </cell>
          <cell r="V502">
            <v>11530</v>
          </cell>
          <cell r="W502">
            <v>11820</v>
          </cell>
          <cell r="X502">
            <v>12120</v>
          </cell>
          <cell r="Y502">
            <v>12420</v>
          </cell>
          <cell r="Z502">
            <v>12730</v>
          </cell>
          <cell r="AA502">
            <v>13050</v>
          </cell>
        </row>
        <row r="503">
          <cell r="C503" t="str">
            <v>E-OE</v>
          </cell>
          <cell r="Q503">
            <v>62.666666666666664</v>
          </cell>
          <cell r="R503">
            <v>70</v>
          </cell>
          <cell r="S503">
            <v>70</v>
          </cell>
          <cell r="T503">
            <v>70</v>
          </cell>
          <cell r="U503">
            <v>70</v>
          </cell>
          <cell r="V503">
            <v>70</v>
          </cell>
          <cell r="W503">
            <v>70</v>
          </cell>
          <cell r="X503">
            <v>70</v>
          </cell>
          <cell r="Y503">
            <v>70</v>
          </cell>
          <cell r="Z503">
            <v>70</v>
          </cell>
          <cell r="AA503">
            <v>70</v>
          </cell>
        </row>
        <row r="504">
          <cell r="C504" t="str">
            <v>E-OE</v>
          </cell>
          <cell r="Q504">
            <v>1810</v>
          </cell>
          <cell r="R504">
            <v>1850</v>
          </cell>
          <cell r="S504">
            <v>1890</v>
          </cell>
          <cell r="T504">
            <v>1940</v>
          </cell>
          <cell r="U504">
            <v>1990</v>
          </cell>
          <cell r="V504">
            <v>2040</v>
          </cell>
          <cell r="W504">
            <v>2090</v>
          </cell>
          <cell r="X504">
            <v>2140</v>
          </cell>
          <cell r="Y504">
            <v>2190</v>
          </cell>
          <cell r="Z504">
            <v>2240</v>
          </cell>
          <cell r="AA504">
            <v>2290</v>
          </cell>
        </row>
        <row r="505">
          <cell r="C505" t="str">
            <v>E-M&amp;C</v>
          </cell>
          <cell r="Q505">
            <v>530</v>
          </cell>
          <cell r="R505">
            <v>540</v>
          </cell>
          <cell r="S505">
            <v>550</v>
          </cell>
          <cell r="T505">
            <v>560</v>
          </cell>
          <cell r="U505">
            <v>570</v>
          </cell>
          <cell r="V505">
            <v>580</v>
          </cell>
          <cell r="W505">
            <v>590</v>
          </cell>
          <cell r="X505">
            <v>600</v>
          </cell>
          <cell r="Y505">
            <v>620</v>
          </cell>
          <cell r="Z505">
            <v>640</v>
          </cell>
          <cell r="AA505">
            <v>660</v>
          </cell>
        </row>
        <row r="506">
          <cell r="C506" t="str">
            <v>E-EMP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C507" t="str">
            <v>E-M&amp;C</v>
          </cell>
          <cell r="Q507">
            <v>817.5</v>
          </cell>
          <cell r="R507">
            <v>5000</v>
          </cell>
          <cell r="S507">
            <v>5130</v>
          </cell>
          <cell r="T507">
            <v>5260</v>
          </cell>
          <cell r="U507">
            <v>5390</v>
          </cell>
          <cell r="V507">
            <v>5520</v>
          </cell>
          <cell r="W507">
            <v>5660</v>
          </cell>
          <cell r="X507">
            <v>5800</v>
          </cell>
          <cell r="Y507">
            <v>5950</v>
          </cell>
          <cell r="Z507">
            <v>6100</v>
          </cell>
          <cell r="AA507">
            <v>6250</v>
          </cell>
        </row>
        <row r="508">
          <cell r="C508" t="str">
            <v>E-M&amp;C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</row>
        <row r="509">
          <cell r="C509" t="str">
            <v>E-M&amp;C</v>
          </cell>
          <cell r="Q509">
            <v>817.5</v>
          </cell>
          <cell r="R509">
            <v>840</v>
          </cell>
          <cell r="S509">
            <v>860</v>
          </cell>
          <cell r="T509">
            <v>880</v>
          </cell>
          <cell r="U509">
            <v>900</v>
          </cell>
          <cell r="V509">
            <v>920</v>
          </cell>
          <cell r="W509">
            <v>940</v>
          </cell>
          <cell r="X509">
            <v>960</v>
          </cell>
          <cell r="Y509">
            <v>980</v>
          </cell>
          <cell r="Z509">
            <v>1000</v>
          </cell>
          <cell r="AA509">
            <v>1030</v>
          </cell>
        </row>
        <row r="510">
          <cell r="C510" t="str">
            <v>E-M&amp;C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</row>
        <row r="512">
          <cell r="Q512">
            <v>12867.666666666666</v>
          </cell>
          <cell r="R512">
            <v>18010</v>
          </cell>
          <cell r="S512">
            <v>18700</v>
          </cell>
          <cell r="T512">
            <v>19420</v>
          </cell>
          <cell r="U512">
            <v>20170</v>
          </cell>
          <cell r="V512">
            <v>20660</v>
          </cell>
          <cell r="W512">
            <v>21170</v>
          </cell>
          <cell r="X512">
            <v>21690</v>
          </cell>
          <cell r="Y512">
            <v>22230</v>
          </cell>
          <cell r="Z512">
            <v>22780</v>
          </cell>
          <cell r="AA512">
            <v>23350</v>
          </cell>
        </row>
        <row r="515">
          <cell r="C515" t="str">
            <v>E-EMP</v>
          </cell>
          <cell r="Q515">
            <v>1174443.8971957308</v>
          </cell>
          <cell r="R515">
            <v>1098690</v>
          </cell>
          <cell r="S515">
            <v>1134400</v>
          </cell>
          <cell r="T515">
            <v>1171270</v>
          </cell>
          <cell r="U515">
            <v>1209340</v>
          </cell>
          <cell r="V515">
            <v>1248640</v>
          </cell>
          <cell r="W515">
            <v>1289220</v>
          </cell>
          <cell r="X515">
            <v>1331120</v>
          </cell>
          <cell r="Y515">
            <v>1374380</v>
          </cell>
          <cell r="Z515">
            <v>1419050</v>
          </cell>
          <cell r="AA515">
            <v>1465170</v>
          </cell>
        </row>
        <row r="516">
          <cell r="C516" t="str">
            <v>E-EMP</v>
          </cell>
          <cell r="Q516">
            <v>11039.359356228239</v>
          </cell>
          <cell r="R516">
            <v>11400</v>
          </cell>
          <cell r="S516">
            <v>11770</v>
          </cell>
          <cell r="T516">
            <v>12150</v>
          </cell>
          <cell r="U516">
            <v>12540</v>
          </cell>
          <cell r="V516">
            <v>12950</v>
          </cell>
          <cell r="W516">
            <v>13370</v>
          </cell>
          <cell r="X516">
            <v>13800</v>
          </cell>
          <cell r="Y516">
            <v>14250</v>
          </cell>
          <cell r="Z516">
            <v>14710</v>
          </cell>
          <cell r="AA516">
            <v>15190</v>
          </cell>
        </row>
        <row r="517">
          <cell r="C517" t="str">
            <v>E-EMP</v>
          </cell>
          <cell r="Q517">
            <v>3111.8480565834134</v>
          </cell>
          <cell r="R517">
            <v>3210</v>
          </cell>
          <cell r="S517">
            <v>3310</v>
          </cell>
          <cell r="T517">
            <v>3420</v>
          </cell>
          <cell r="U517">
            <v>3530</v>
          </cell>
          <cell r="V517">
            <v>3640</v>
          </cell>
          <cell r="W517">
            <v>3760</v>
          </cell>
          <cell r="X517">
            <v>3880</v>
          </cell>
          <cell r="Y517">
            <v>4010</v>
          </cell>
          <cell r="Z517">
            <v>4140</v>
          </cell>
          <cell r="AA517">
            <v>4270</v>
          </cell>
        </row>
        <row r="518">
          <cell r="C518" t="str">
            <v>E-EMP</v>
          </cell>
          <cell r="Q518">
            <v>79440.042306499308</v>
          </cell>
          <cell r="R518">
            <v>89760</v>
          </cell>
          <cell r="S518">
            <v>92680</v>
          </cell>
          <cell r="T518">
            <v>95690</v>
          </cell>
          <cell r="U518">
            <v>98800</v>
          </cell>
          <cell r="V518">
            <v>102010</v>
          </cell>
          <cell r="W518">
            <v>105330</v>
          </cell>
          <cell r="X518">
            <v>108750</v>
          </cell>
          <cell r="Y518">
            <v>112280</v>
          </cell>
          <cell r="Z518">
            <v>115930</v>
          </cell>
          <cell r="AA518">
            <v>119700</v>
          </cell>
        </row>
        <row r="519">
          <cell r="C519" t="str">
            <v>E-EMP</v>
          </cell>
          <cell r="Q519">
            <v>39055.533230523237</v>
          </cell>
          <cell r="R519">
            <v>40320</v>
          </cell>
          <cell r="S519">
            <v>41630</v>
          </cell>
          <cell r="T519">
            <v>42980</v>
          </cell>
          <cell r="U519">
            <v>44380</v>
          </cell>
          <cell r="V519">
            <v>45820</v>
          </cell>
          <cell r="W519">
            <v>47310</v>
          </cell>
          <cell r="X519">
            <v>48850</v>
          </cell>
          <cell r="Y519">
            <v>50440</v>
          </cell>
          <cell r="Z519">
            <v>52080</v>
          </cell>
          <cell r="AA519">
            <v>53770</v>
          </cell>
        </row>
        <row r="520">
          <cell r="C520" t="str">
            <v>E-EMP</v>
          </cell>
          <cell r="Q520">
            <v>3275.4143144853015</v>
          </cell>
          <cell r="R520">
            <v>30610</v>
          </cell>
          <cell r="S520">
            <v>31600</v>
          </cell>
          <cell r="T520">
            <v>32630</v>
          </cell>
          <cell r="U520">
            <v>33690</v>
          </cell>
          <cell r="V520">
            <v>34780</v>
          </cell>
          <cell r="W520">
            <v>35910</v>
          </cell>
          <cell r="X520">
            <v>37080</v>
          </cell>
          <cell r="Y520">
            <v>38290</v>
          </cell>
          <cell r="Z520">
            <v>39530</v>
          </cell>
          <cell r="AA520">
            <v>40810</v>
          </cell>
        </row>
        <row r="521">
          <cell r="C521" t="str">
            <v>E-EMP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</row>
        <row r="522">
          <cell r="C522" t="str">
            <v>E-EMP</v>
          </cell>
          <cell r="Q522">
            <v>4810.2110344646817</v>
          </cell>
          <cell r="R522">
            <v>4970</v>
          </cell>
          <cell r="S522">
            <v>5130</v>
          </cell>
          <cell r="T522">
            <v>5300</v>
          </cell>
          <cell r="U522">
            <v>5470</v>
          </cell>
          <cell r="V522">
            <v>5650</v>
          </cell>
          <cell r="W522">
            <v>5830</v>
          </cell>
          <cell r="X522">
            <v>6020</v>
          </cell>
          <cell r="Y522">
            <v>6220</v>
          </cell>
          <cell r="Z522">
            <v>6420</v>
          </cell>
          <cell r="AA522">
            <v>6630</v>
          </cell>
        </row>
        <row r="523">
          <cell r="C523" t="str">
            <v>E-EMP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</row>
        <row r="524">
          <cell r="C524" t="str">
            <v>E-EMP</v>
          </cell>
          <cell r="Q524">
            <v>20677.501103096973</v>
          </cell>
          <cell r="R524">
            <v>21350</v>
          </cell>
          <cell r="S524">
            <v>22040</v>
          </cell>
          <cell r="T524">
            <v>22760</v>
          </cell>
          <cell r="U524">
            <v>23500</v>
          </cell>
          <cell r="V524">
            <v>24260</v>
          </cell>
          <cell r="W524">
            <v>25050</v>
          </cell>
          <cell r="X524">
            <v>25860</v>
          </cell>
          <cell r="Y524">
            <v>26700</v>
          </cell>
          <cell r="Z524">
            <v>27570</v>
          </cell>
          <cell r="AA524">
            <v>28470</v>
          </cell>
        </row>
        <row r="525">
          <cell r="C525" t="str">
            <v>E-EMP</v>
          </cell>
          <cell r="Q525">
            <v>224147.11067229937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</row>
        <row r="526">
          <cell r="C526" t="str">
            <v>E-OE</v>
          </cell>
          <cell r="Q526">
            <v>19.082730088553568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Q527">
            <v>1560020</v>
          </cell>
          <cell r="R527">
            <v>1300310</v>
          </cell>
          <cell r="S527">
            <v>1342560</v>
          </cell>
          <cell r="T527">
            <v>1386200</v>
          </cell>
          <cell r="U527">
            <v>1431250</v>
          </cell>
          <cell r="V527">
            <v>1477750</v>
          </cell>
          <cell r="W527">
            <v>1525780</v>
          </cell>
          <cell r="X527">
            <v>1575360</v>
          </cell>
          <cell r="Y527">
            <v>1626570</v>
          </cell>
          <cell r="Z527">
            <v>1679430</v>
          </cell>
          <cell r="AA527">
            <v>1734010</v>
          </cell>
        </row>
        <row r="528">
          <cell r="C528" t="str">
            <v>E-EMP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</row>
        <row r="529">
          <cell r="C529" t="str">
            <v>E-EMP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</row>
        <row r="530">
          <cell r="C530" t="str">
            <v>E-M&amp;C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</row>
        <row r="531">
          <cell r="C531" t="str">
            <v>E-EMP</v>
          </cell>
          <cell r="Q531">
            <v>145410</v>
          </cell>
          <cell r="R531">
            <v>123140</v>
          </cell>
          <cell r="S531">
            <v>127140</v>
          </cell>
          <cell r="T531">
            <v>138180</v>
          </cell>
          <cell r="U531">
            <v>171210</v>
          </cell>
          <cell r="V531">
            <v>138081.54999999999</v>
          </cell>
          <cell r="W531">
            <v>142569.35</v>
          </cell>
          <cell r="X531">
            <v>154950</v>
          </cell>
          <cell r="Y531">
            <v>167986.35</v>
          </cell>
          <cell r="Z531">
            <v>181704.6</v>
          </cell>
          <cell r="AA531">
            <v>196137.1</v>
          </cell>
        </row>
        <row r="532">
          <cell r="C532" t="str">
            <v>E-EMP</v>
          </cell>
          <cell r="Q532">
            <v>3724.5</v>
          </cell>
          <cell r="R532">
            <v>3850</v>
          </cell>
          <cell r="S532">
            <v>3980</v>
          </cell>
          <cell r="T532">
            <v>4330</v>
          </cell>
          <cell r="U532">
            <v>5360</v>
          </cell>
          <cell r="V532">
            <v>6640</v>
          </cell>
          <cell r="W532">
            <v>8230</v>
          </cell>
          <cell r="X532">
            <v>10200</v>
          </cell>
          <cell r="Y532">
            <v>12640</v>
          </cell>
          <cell r="Z532">
            <v>15660</v>
          </cell>
          <cell r="AA532">
            <v>19400</v>
          </cell>
        </row>
        <row r="533">
          <cell r="C533" t="str">
            <v>E-EMP</v>
          </cell>
          <cell r="Q533">
            <v>87596</v>
          </cell>
          <cell r="R533">
            <v>124320</v>
          </cell>
          <cell r="S533">
            <v>128670</v>
          </cell>
          <cell r="T533">
            <v>133170</v>
          </cell>
          <cell r="U533">
            <v>137830</v>
          </cell>
          <cell r="V533">
            <v>142650</v>
          </cell>
          <cell r="W533">
            <v>147640</v>
          </cell>
          <cell r="X533">
            <v>152810</v>
          </cell>
          <cell r="Y533">
            <v>158160</v>
          </cell>
          <cell r="Z533">
            <v>163700</v>
          </cell>
          <cell r="AA533">
            <v>169430</v>
          </cell>
        </row>
        <row r="534">
          <cell r="C534" t="str">
            <v>E-EMP</v>
          </cell>
          <cell r="Q534">
            <v>9621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</row>
        <row r="535">
          <cell r="C535" t="str">
            <v>E-EMP</v>
          </cell>
          <cell r="Q535">
            <v>985.5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</row>
        <row r="536">
          <cell r="C536" t="str">
            <v>E-EMP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</row>
        <row r="537">
          <cell r="C537" t="str">
            <v>E-EMP</v>
          </cell>
          <cell r="Q537">
            <v>264</v>
          </cell>
          <cell r="R537">
            <v>270</v>
          </cell>
          <cell r="S537">
            <v>280</v>
          </cell>
          <cell r="T537">
            <v>290</v>
          </cell>
          <cell r="U537">
            <v>300</v>
          </cell>
          <cell r="V537">
            <v>310</v>
          </cell>
          <cell r="W537">
            <v>320</v>
          </cell>
          <cell r="X537">
            <v>330</v>
          </cell>
          <cell r="Y537">
            <v>340</v>
          </cell>
          <cell r="Z537">
            <v>350</v>
          </cell>
          <cell r="AA537">
            <v>360</v>
          </cell>
        </row>
        <row r="538">
          <cell r="C538" t="str">
            <v>E-OE</v>
          </cell>
          <cell r="Q538">
            <v>0</v>
          </cell>
          <cell r="R538">
            <v>3900</v>
          </cell>
          <cell r="S538">
            <v>4000</v>
          </cell>
          <cell r="T538">
            <v>4100</v>
          </cell>
          <cell r="U538">
            <v>4200</v>
          </cell>
          <cell r="V538">
            <v>4310</v>
          </cell>
          <cell r="W538">
            <v>4420</v>
          </cell>
          <cell r="X538">
            <v>4530</v>
          </cell>
          <cell r="Y538">
            <v>4640</v>
          </cell>
          <cell r="Z538">
            <v>4760</v>
          </cell>
          <cell r="AA538">
            <v>4880</v>
          </cell>
        </row>
        <row r="539">
          <cell r="C539" t="str">
            <v>E-EMP</v>
          </cell>
          <cell r="Q539">
            <v>37659</v>
          </cell>
          <cell r="R539">
            <v>38600</v>
          </cell>
          <cell r="S539">
            <v>39570</v>
          </cell>
          <cell r="T539">
            <v>40560</v>
          </cell>
          <cell r="U539">
            <v>41570</v>
          </cell>
          <cell r="V539">
            <v>42610</v>
          </cell>
          <cell r="W539">
            <v>43680</v>
          </cell>
          <cell r="X539">
            <v>44770</v>
          </cell>
          <cell r="Y539">
            <v>45890</v>
          </cell>
          <cell r="Z539">
            <v>47040</v>
          </cell>
          <cell r="AA539">
            <v>48220</v>
          </cell>
        </row>
        <row r="540">
          <cell r="C540" t="str">
            <v>E-EMP</v>
          </cell>
          <cell r="Q540">
            <v>5683.5</v>
          </cell>
          <cell r="R540">
            <v>5830</v>
          </cell>
          <cell r="S540">
            <v>5980</v>
          </cell>
          <cell r="T540">
            <v>6130</v>
          </cell>
          <cell r="U540">
            <v>6280</v>
          </cell>
          <cell r="V540">
            <v>6440</v>
          </cell>
          <cell r="W540">
            <v>6600</v>
          </cell>
          <cell r="X540">
            <v>6770</v>
          </cell>
          <cell r="Y540">
            <v>6940</v>
          </cell>
          <cell r="Z540">
            <v>7110</v>
          </cell>
          <cell r="AA540">
            <v>7290</v>
          </cell>
        </row>
        <row r="541">
          <cell r="C541" t="str">
            <v>E-OE</v>
          </cell>
          <cell r="Q541">
            <v>1267.5</v>
          </cell>
          <cell r="R541">
            <v>1300</v>
          </cell>
          <cell r="S541">
            <v>1330</v>
          </cell>
          <cell r="T541">
            <v>1360</v>
          </cell>
          <cell r="U541">
            <v>1390</v>
          </cell>
          <cell r="V541">
            <v>1420</v>
          </cell>
          <cell r="W541">
            <v>1460</v>
          </cell>
          <cell r="X541">
            <v>1500</v>
          </cell>
          <cell r="Y541">
            <v>1540</v>
          </cell>
          <cell r="Z541">
            <v>1580</v>
          </cell>
          <cell r="AA541">
            <v>1620</v>
          </cell>
        </row>
        <row r="542">
          <cell r="C542" t="str">
            <v>E-EMP</v>
          </cell>
          <cell r="Q542">
            <v>105970</v>
          </cell>
          <cell r="R542">
            <v>116570</v>
          </cell>
          <cell r="S542">
            <v>119480</v>
          </cell>
          <cell r="T542">
            <v>122470</v>
          </cell>
          <cell r="U542">
            <v>125530</v>
          </cell>
          <cell r="V542">
            <v>128670</v>
          </cell>
          <cell r="W542">
            <v>131890</v>
          </cell>
          <cell r="X542">
            <v>135190</v>
          </cell>
          <cell r="Y542">
            <v>138570</v>
          </cell>
          <cell r="Z542">
            <v>142030</v>
          </cell>
          <cell r="AA542">
            <v>145580</v>
          </cell>
        </row>
        <row r="543">
          <cell r="C543" t="str">
            <v>E-EMP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</row>
        <row r="544">
          <cell r="C544" t="str">
            <v>E-EMP</v>
          </cell>
          <cell r="Q544">
            <v>525</v>
          </cell>
          <cell r="R544">
            <v>540</v>
          </cell>
          <cell r="S544">
            <v>550</v>
          </cell>
          <cell r="T544">
            <v>560</v>
          </cell>
          <cell r="U544">
            <v>570</v>
          </cell>
          <cell r="V544">
            <v>580</v>
          </cell>
          <cell r="W544">
            <v>590</v>
          </cell>
          <cell r="X544">
            <v>600</v>
          </cell>
          <cell r="Y544">
            <v>620</v>
          </cell>
          <cell r="Z544">
            <v>640</v>
          </cell>
          <cell r="AA544">
            <v>660</v>
          </cell>
        </row>
        <row r="545">
          <cell r="C545" t="str">
            <v>E-EMP</v>
          </cell>
          <cell r="Q545">
            <v>24135</v>
          </cell>
          <cell r="R545">
            <v>24740</v>
          </cell>
          <cell r="S545">
            <v>25360</v>
          </cell>
          <cell r="T545">
            <v>25990</v>
          </cell>
          <cell r="U545">
            <v>26640</v>
          </cell>
          <cell r="V545">
            <v>27310</v>
          </cell>
          <cell r="W545">
            <v>27990</v>
          </cell>
          <cell r="X545">
            <v>28690</v>
          </cell>
          <cell r="Y545">
            <v>29410</v>
          </cell>
          <cell r="Z545">
            <v>30150</v>
          </cell>
          <cell r="AA545">
            <v>30900</v>
          </cell>
        </row>
        <row r="546">
          <cell r="C546" t="str">
            <v>E-EMP</v>
          </cell>
          <cell r="Q546">
            <v>304.5</v>
          </cell>
          <cell r="R546">
            <v>310</v>
          </cell>
          <cell r="S546">
            <v>320</v>
          </cell>
          <cell r="T546">
            <v>330</v>
          </cell>
          <cell r="U546">
            <v>340</v>
          </cell>
          <cell r="V546">
            <v>350</v>
          </cell>
          <cell r="W546">
            <v>360</v>
          </cell>
          <cell r="X546">
            <v>370</v>
          </cell>
          <cell r="Y546">
            <v>380</v>
          </cell>
          <cell r="Z546">
            <v>390</v>
          </cell>
          <cell r="AA546">
            <v>400</v>
          </cell>
        </row>
        <row r="547">
          <cell r="C547" t="str">
            <v>E-M&amp;C</v>
          </cell>
          <cell r="Q547">
            <v>903</v>
          </cell>
          <cell r="R547">
            <v>930</v>
          </cell>
          <cell r="S547">
            <v>950</v>
          </cell>
          <cell r="T547">
            <v>970</v>
          </cell>
          <cell r="U547">
            <v>990</v>
          </cell>
          <cell r="V547">
            <v>1010</v>
          </cell>
          <cell r="W547">
            <v>1040</v>
          </cell>
          <cell r="X547">
            <v>1070</v>
          </cell>
          <cell r="Y547">
            <v>1100</v>
          </cell>
          <cell r="Z547">
            <v>1130</v>
          </cell>
          <cell r="AA547">
            <v>1160</v>
          </cell>
        </row>
        <row r="548">
          <cell r="C548" t="str">
            <v>E-OE</v>
          </cell>
          <cell r="Q548">
            <v>2798</v>
          </cell>
          <cell r="R548">
            <v>2870</v>
          </cell>
          <cell r="S548">
            <v>2940</v>
          </cell>
          <cell r="T548">
            <v>3010</v>
          </cell>
          <cell r="U548">
            <v>3090</v>
          </cell>
          <cell r="V548">
            <v>3170</v>
          </cell>
          <cell r="W548">
            <v>3250</v>
          </cell>
          <cell r="X548">
            <v>3330</v>
          </cell>
          <cell r="Y548">
            <v>3410</v>
          </cell>
          <cell r="Z548">
            <v>3500</v>
          </cell>
          <cell r="AA548">
            <v>3590</v>
          </cell>
        </row>
        <row r="549">
          <cell r="C549" t="str">
            <v>E-OE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</row>
        <row r="550">
          <cell r="C550" t="str">
            <v>E-EMP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</row>
        <row r="551">
          <cell r="C551" t="str">
            <v>E-EMP</v>
          </cell>
          <cell r="Q551">
            <v>3261</v>
          </cell>
          <cell r="R551">
            <v>3340</v>
          </cell>
          <cell r="S551">
            <v>3420</v>
          </cell>
          <cell r="T551">
            <v>3510</v>
          </cell>
          <cell r="U551">
            <v>3600</v>
          </cell>
          <cell r="V551">
            <v>3690</v>
          </cell>
          <cell r="W551">
            <v>3780</v>
          </cell>
          <cell r="X551">
            <v>3870</v>
          </cell>
          <cell r="Y551">
            <v>3970</v>
          </cell>
          <cell r="Z551">
            <v>4070</v>
          </cell>
          <cell r="AA551">
            <v>4170</v>
          </cell>
        </row>
        <row r="552">
          <cell r="C552" t="str">
            <v>E-OE</v>
          </cell>
          <cell r="Q552">
            <v>18134.416545599077</v>
          </cell>
          <cell r="R552">
            <v>18590</v>
          </cell>
          <cell r="S552">
            <v>19050</v>
          </cell>
          <cell r="T552">
            <v>19530</v>
          </cell>
          <cell r="U552">
            <v>20020</v>
          </cell>
          <cell r="V552">
            <v>20520</v>
          </cell>
          <cell r="W552">
            <v>21030</v>
          </cell>
          <cell r="X552">
            <v>21560</v>
          </cell>
          <cell r="Y552">
            <v>22100</v>
          </cell>
          <cell r="Z552">
            <v>22650</v>
          </cell>
          <cell r="AA552">
            <v>23220</v>
          </cell>
        </row>
        <row r="553">
          <cell r="C553" t="str">
            <v>E-OE</v>
          </cell>
          <cell r="Q553">
            <v>3522.194567034895</v>
          </cell>
          <cell r="R553">
            <v>3610</v>
          </cell>
          <cell r="S553">
            <v>3700</v>
          </cell>
          <cell r="T553">
            <v>3790</v>
          </cell>
          <cell r="U553">
            <v>3880</v>
          </cell>
          <cell r="V553">
            <v>3980</v>
          </cell>
          <cell r="W553">
            <v>4080</v>
          </cell>
          <cell r="X553">
            <v>4180</v>
          </cell>
          <cell r="Y553">
            <v>4280</v>
          </cell>
          <cell r="Z553">
            <v>4390</v>
          </cell>
          <cell r="AA553">
            <v>4500</v>
          </cell>
        </row>
        <row r="554">
          <cell r="C554" t="str">
            <v>E-M&amp;C</v>
          </cell>
          <cell r="Q554">
            <v>582.7673309393931</v>
          </cell>
          <cell r="R554">
            <v>600</v>
          </cell>
          <cell r="S554">
            <v>620</v>
          </cell>
          <cell r="T554">
            <v>640</v>
          </cell>
          <cell r="U554">
            <v>660</v>
          </cell>
          <cell r="V554">
            <v>680</v>
          </cell>
          <cell r="W554">
            <v>700</v>
          </cell>
          <cell r="X554">
            <v>720</v>
          </cell>
          <cell r="Y554">
            <v>740</v>
          </cell>
          <cell r="Z554">
            <v>760</v>
          </cell>
          <cell r="AA554">
            <v>780</v>
          </cell>
        </row>
        <row r="555">
          <cell r="C555" t="str">
            <v>E-M&amp;C</v>
          </cell>
          <cell r="Q555">
            <v>1327.2206079877196</v>
          </cell>
          <cell r="R555">
            <v>1360</v>
          </cell>
          <cell r="S555">
            <v>1390</v>
          </cell>
          <cell r="T555">
            <v>1420</v>
          </cell>
          <cell r="U555">
            <v>1460</v>
          </cell>
          <cell r="V555">
            <v>1500</v>
          </cell>
          <cell r="W555">
            <v>1540</v>
          </cell>
          <cell r="X555">
            <v>1580</v>
          </cell>
          <cell r="Y555">
            <v>1620</v>
          </cell>
          <cell r="Z555">
            <v>1660</v>
          </cell>
          <cell r="AA555">
            <v>1700</v>
          </cell>
        </row>
        <row r="556">
          <cell r="C556" t="str">
            <v>E-M&amp;C</v>
          </cell>
          <cell r="Q556">
            <v>659.53907513500178</v>
          </cell>
          <cell r="R556">
            <v>680</v>
          </cell>
          <cell r="S556">
            <v>700</v>
          </cell>
          <cell r="T556">
            <v>720</v>
          </cell>
          <cell r="U556">
            <v>740</v>
          </cell>
          <cell r="V556">
            <v>760</v>
          </cell>
          <cell r="W556">
            <v>780</v>
          </cell>
          <cell r="X556">
            <v>800</v>
          </cell>
          <cell r="Y556">
            <v>820</v>
          </cell>
          <cell r="Z556">
            <v>840</v>
          </cell>
          <cell r="AA556">
            <v>860</v>
          </cell>
        </row>
        <row r="557">
          <cell r="C557" t="str">
            <v>E-M&amp;C</v>
          </cell>
          <cell r="Q557">
            <v>-10.468874208492092</v>
          </cell>
          <cell r="R557">
            <v>-10</v>
          </cell>
          <cell r="S557">
            <v>-10</v>
          </cell>
          <cell r="T557">
            <v>-10</v>
          </cell>
          <cell r="U557">
            <v>-10</v>
          </cell>
          <cell r="V557">
            <v>-10</v>
          </cell>
          <cell r="W557">
            <v>-10</v>
          </cell>
          <cell r="X557">
            <v>-10</v>
          </cell>
          <cell r="Y557">
            <v>-10</v>
          </cell>
          <cell r="Z557">
            <v>-10</v>
          </cell>
          <cell r="AA557">
            <v>-10</v>
          </cell>
        </row>
        <row r="558">
          <cell r="C558" t="str">
            <v>E-M&amp;C</v>
          </cell>
          <cell r="Q558">
            <v>934.0562210465722</v>
          </cell>
          <cell r="R558">
            <v>960</v>
          </cell>
          <cell r="S558">
            <v>980</v>
          </cell>
          <cell r="T558">
            <v>1000</v>
          </cell>
          <cell r="U558">
            <v>1030</v>
          </cell>
          <cell r="V558">
            <v>1060</v>
          </cell>
          <cell r="W558">
            <v>1090</v>
          </cell>
          <cell r="X558">
            <v>1120</v>
          </cell>
          <cell r="Y558">
            <v>1150</v>
          </cell>
          <cell r="Z558">
            <v>1180</v>
          </cell>
          <cell r="AA558">
            <v>1210</v>
          </cell>
        </row>
        <row r="559">
          <cell r="C559" t="str">
            <v>E-M&amp;C</v>
          </cell>
          <cell r="Q559">
            <v>29389.619527973464</v>
          </cell>
          <cell r="R559">
            <v>30120</v>
          </cell>
          <cell r="S559">
            <v>30870</v>
          </cell>
          <cell r="T559">
            <v>31640</v>
          </cell>
          <cell r="U559">
            <v>32430</v>
          </cell>
          <cell r="V559">
            <v>33240</v>
          </cell>
          <cell r="W559">
            <v>34070</v>
          </cell>
          <cell r="X559">
            <v>34920</v>
          </cell>
          <cell r="Y559">
            <v>35790</v>
          </cell>
          <cell r="Z559">
            <v>36680</v>
          </cell>
          <cell r="AA559">
            <v>37600</v>
          </cell>
        </row>
        <row r="560">
          <cell r="C560" t="str">
            <v>E-M&amp;C</v>
          </cell>
          <cell r="Q560">
            <v>12203.217702365615</v>
          </cell>
          <cell r="R560">
            <v>12510</v>
          </cell>
          <cell r="S560">
            <v>12820</v>
          </cell>
          <cell r="T560">
            <v>13140</v>
          </cell>
          <cell r="U560">
            <v>13470</v>
          </cell>
          <cell r="V560">
            <v>13810</v>
          </cell>
          <cell r="W560">
            <v>14160</v>
          </cell>
          <cell r="X560">
            <v>14510</v>
          </cell>
          <cell r="Y560">
            <v>14870</v>
          </cell>
          <cell r="Z560">
            <v>15240</v>
          </cell>
          <cell r="AA560">
            <v>15620</v>
          </cell>
        </row>
        <row r="561">
          <cell r="C561" t="str">
            <v>E-OE</v>
          </cell>
          <cell r="Q561">
            <v>10928.341465420355</v>
          </cell>
          <cell r="R561">
            <v>11200</v>
          </cell>
          <cell r="S561">
            <v>11480</v>
          </cell>
          <cell r="T561">
            <v>11770</v>
          </cell>
          <cell r="U561">
            <v>12060</v>
          </cell>
          <cell r="V561">
            <v>12360</v>
          </cell>
          <cell r="W561">
            <v>12670</v>
          </cell>
          <cell r="X561">
            <v>12990</v>
          </cell>
          <cell r="Y561">
            <v>13310</v>
          </cell>
          <cell r="Z561">
            <v>13640</v>
          </cell>
          <cell r="AA561">
            <v>13980</v>
          </cell>
        </row>
        <row r="562">
          <cell r="C562" t="str">
            <v>E-OE</v>
          </cell>
          <cell r="Q562">
            <v>31545.044406677447</v>
          </cell>
          <cell r="R562">
            <v>32330</v>
          </cell>
          <cell r="S562">
            <v>33140</v>
          </cell>
          <cell r="T562">
            <v>33970</v>
          </cell>
          <cell r="U562">
            <v>34820</v>
          </cell>
          <cell r="V562">
            <v>35690</v>
          </cell>
          <cell r="W562">
            <v>36580</v>
          </cell>
          <cell r="X562">
            <v>37490</v>
          </cell>
          <cell r="Y562">
            <v>38430</v>
          </cell>
          <cell r="Z562">
            <v>39390</v>
          </cell>
          <cell r="AA562">
            <v>40370</v>
          </cell>
        </row>
        <row r="563">
          <cell r="C563" t="str">
            <v>E-OE</v>
          </cell>
          <cell r="Q563">
            <v>59690.031112085744</v>
          </cell>
          <cell r="R563">
            <v>1180</v>
          </cell>
          <cell r="S563">
            <v>1210</v>
          </cell>
          <cell r="T563">
            <v>1240</v>
          </cell>
          <cell r="U563">
            <v>1270</v>
          </cell>
          <cell r="V563">
            <v>1300</v>
          </cell>
          <cell r="W563">
            <v>1330</v>
          </cell>
          <cell r="X563">
            <v>1360</v>
          </cell>
          <cell r="Y563">
            <v>1390</v>
          </cell>
          <cell r="Z563">
            <v>1420</v>
          </cell>
          <cell r="AA563">
            <v>1460</v>
          </cell>
        </row>
        <row r="564">
          <cell r="C564" t="str">
            <v>E-OE</v>
          </cell>
          <cell r="Q564">
            <v>2326.4164907760205</v>
          </cell>
          <cell r="R564">
            <v>2380</v>
          </cell>
          <cell r="S564">
            <v>2440</v>
          </cell>
          <cell r="T564">
            <v>2500</v>
          </cell>
          <cell r="U564">
            <v>2560</v>
          </cell>
          <cell r="V564">
            <v>2620</v>
          </cell>
          <cell r="W564">
            <v>2690</v>
          </cell>
          <cell r="X564">
            <v>2760</v>
          </cell>
          <cell r="Y564">
            <v>2830</v>
          </cell>
          <cell r="Z564">
            <v>2900</v>
          </cell>
          <cell r="AA564">
            <v>2970</v>
          </cell>
        </row>
        <row r="565">
          <cell r="C565" t="str">
            <v>E-OE</v>
          </cell>
          <cell r="Q565">
            <v>497.85312902606836</v>
          </cell>
          <cell r="R565">
            <v>510</v>
          </cell>
          <cell r="S565">
            <v>520</v>
          </cell>
          <cell r="T565">
            <v>530</v>
          </cell>
          <cell r="U565">
            <v>540</v>
          </cell>
          <cell r="V565">
            <v>550</v>
          </cell>
          <cell r="W565">
            <v>560</v>
          </cell>
          <cell r="X565">
            <v>570</v>
          </cell>
          <cell r="Y565">
            <v>580</v>
          </cell>
          <cell r="Z565">
            <v>590</v>
          </cell>
          <cell r="AA565">
            <v>600</v>
          </cell>
        </row>
        <row r="566">
          <cell r="C566" t="str">
            <v>E-OE</v>
          </cell>
          <cell r="Q566">
            <v>3529.1738165072234</v>
          </cell>
          <cell r="R566">
            <v>3620</v>
          </cell>
          <cell r="S566">
            <v>3710</v>
          </cell>
          <cell r="T566">
            <v>3800</v>
          </cell>
          <cell r="U566">
            <v>3900</v>
          </cell>
          <cell r="V566">
            <v>4000</v>
          </cell>
          <cell r="W566">
            <v>4100</v>
          </cell>
          <cell r="X566">
            <v>4200</v>
          </cell>
          <cell r="Y566">
            <v>4310</v>
          </cell>
          <cell r="Z566">
            <v>4420</v>
          </cell>
          <cell r="AA566">
            <v>4530</v>
          </cell>
        </row>
        <row r="567">
          <cell r="C567" t="str">
            <v>E-OE</v>
          </cell>
          <cell r="Q567">
            <v>-3801.3645459280174</v>
          </cell>
          <cell r="R567">
            <v>-3900</v>
          </cell>
          <cell r="S567">
            <v>-4000</v>
          </cell>
          <cell r="T567">
            <v>-4100</v>
          </cell>
          <cell r="U567">
            <v>-4200</v>
          </cell>
          <cell r="V567">
            <v>-4310</v>
          </cell>
          <cell r="W567">
            <v>-4420</v>
          </cell>
          <cell r="X567">
            <v>-4530</v>
          </cell>
          <cell r="Y567">
            <v>-4640</v>
          </cell>
          <cell r="Z567">
            <v>-4760</v>
          </cell>
          <cell r="AA567">
            <v>-4880</v>
          </cell>
        </row>
        <row r="568">
          <cell r="C568" t="str">
            <v>E-OE</v>
          </cell>
          <cell r="Q568">
            <v>-1765.7501164989994</v>
          </cell>
          <cell r="R568">
            <v>-1810</v>
          </cell>
          <cell r="S568">
            <v>-1860</v>
          </cell>
          <cell r="T568">
            <v>-1910</v>
          </cell>
          <cell r="U568">
            <v>-1960</v>
          </cell>
          <cell r="V568">
            <v>-2010</v>
          </cell>
          <cell r="W568">
            <v>-2060</v>
          </cell>
          <cell r="X568">
            <v>-2110</v>
          </cell>
          <cell r="Y568">
            <v>-2160</v>
          </cell>
          <cell r="Z568">
            <v>-2210</v>
          </cell>
          <cell r="AA568">
            <v>-2270</v>
          </cell>
        </row>
        <row r="569">
          <cell r="C569" t="str">
            <v>E-EMP</v>
          </cell>
          <cell r="Q569">
            <v>47.691538060908421</v>
          </cell>
          <cell r="R569">
            <v>50</v>
          </cell>
          <cell r="S569">
            <v>50</v>
          </cell>
          <cell r="T569">
            <v>50</v>
          </cell>
          <cell r="U569">
            <v>50</v>
          </cell>
          <cell r="V569">
            <v>50</v>
          </cell>
          <cell r="W569">
            <v>50</v>
          </cell>
          <cell r="X569">
            <v>50</v>
          </cell>
          <cell r="Y569">
            <v>50</v>
          </cell>
          <cell r="Z569">
            <v>50</v>
          </cell>
          <cell r="AA569">
            <v>50</v>
          </cell>
        </row>
        <row r="570">
          <cell r="C570" t="str">
            <v>E-OE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</row>
        <row r="571">
          <cell r="C571" t="str">
            <v>E-OE</v>
          </cell>
          <cell r="Q571">
            <v>45730.5</v>
          </cell>
          <cell r="R571">
            <v>46870</v>
          </cell>
          <cell r="S571">
            <v>48040</v>
          </cell>
          <cell r="T571">
            <v>49240</v>
          </cell>
          <cell r="U571">
            <v>50470</v>
          </cell>
          <cell r="V571">
            <v>51730</v>
          </cell>
          <cell r="W571">
            <v>53020</v>
          </cell>
          <cell r="X571">
            <v>54350</v>
          </cell>
          <cell r="Y571">
            <v>55710</v>
          </cell>
          <cell r="Z571">
            <v>57100</v>
          </cell>
          <cell r="AA571">
            <v>58530</v>
          </cell>
        </row>
        <row r="572">
          <cell r="C572" t="str">
            <v>E-OE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</row>
        <row r="573">
          <cell r="C573" t="str">
            <v>E-OE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</row>
        <row r="574">
          <cell r="C574" t="str">
            <v>E-OE</v>
          </cell>
          <cell r="Q574">
            <v>15567</v>
          </cell>
          <cell r="R574">
            <v>15960</v>
          </cell>
          <cell r="S574">
            <v>16360</v>
          </cell>
          <cell r="T574">
            <v>16770</v>
          </cell>
          <cell r="U574">
            <v>17190</v>
          </cell>
          <cell r="V574">
            <v>17620</v>
          </cell>
          <cell r="W574">
            <v>18060</v>
          </cell>
          <cell r="X574">
            <v>18510</v>
          </cell>
          <cell r="Y574">
            <v>18970</v>
          </cell>
          <cell r="Z574">
            <v>19440</v>
          </cell>
          <cell r="AA574">
            <v>19930</v>
          </cell>
        </row>
        <row r="575">
          <cell r="C575" t="str">
            <v>E-OE</v>
          </cell>
          <cell r="Q575">
            <v>12337.5</v>
          </cell>
          <cell r="R575">
            <v>12650</v>
          </cell>
          <cell r="S575">
            <v>12970</v>
          </cell>
          <cell r="T575">
            <v>13290</v>
          </cell>
          <cell r="U575">
            <v>13620</v>
          </cell>
          <cell r="V575">
            <v>13960</v>
          </cell>
          <cell r="W575">
            <v>14310</v>
          </cell>
          <cell r="X575">
            <v>14670</v>
          </cell>
          <cell r="Y575">
            <v>15040</v>
          </cell>
          <cell r="Z575">
            <v>15420</v>
          </cell>
          <cell r="AA575">
            <v>15810</v>
          </cell>
        </row>
        <row r="576">
          <cell r="C576" t="str">
            <v>E-OE</v>
          </cell>
          <cell r="Q576">
            <v>16936.5</v>
          </cell>
          <cell r="R576">
            <v>17360</v>
          </cell>
          <cell r="S576">
            <v>17790</v>
          </cell>
          <cell r="T576">
            <v>18230</v>
          </cell>
          <cell r="U576">
            <v>18690</v>
          </cell>
          <cell r="V576">
            <v>19160</v>
          </cell>
          <cell r="W576">
            <v>19640</v>
          </cell>
          <cell r="X576">
            <v>20130</v>
          </cell>
          <cell r="Y576">
            <v>20630</v>
          </cell>
          <cell r="Z576">
            <v>21150</v>
          </cell>
          <cell r="AA576">
            <v>21680</v>
          </cell>
        </row>
        <row r="577">
          <cell r="C577" t="str">
            <v>E-M&amp;C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</row>
        <row r="578">
          <cell r="C578" t="str">
            <v>E-OE</v>
          </cell>
          <cell r="Q578">
            <v>151.5</v>
          </cell>
          <cell r="R578">
            <v>160</v>
          </cell>
          <cell r="S578">
            <v>160</v>
          </cell>
          <cell r="T578">
            <v>160</v>
          </cell>
          <cell r="U578">
            <v>160</v>
          </cell>
          <cell r="V578">
            <v>160</v>
          </cell>
          <cell r="W578">
            <v>160</v>
          </cell>
          <cell r="X578">
            <v>160</v>
          </cell>
          <cell r="Y578">
            <v>160</v>
          </cell>
          <cell r="Z578">
            <v>160</v>
          </cell>
          <cell r="AA578">
            <v>160</v>
          </cell>
        </row>
        <row r="579">
          <cell r="C579" t="str">
            <v>E-M&amp;C</v>
          </cell>
          <cell r="Q579">
            <v>14250</v>
          </cell>
          <cell r="R579">
            <v>6500</v>
          </cell>
          <cell r="S579">
            <v>6660</v>
          </cell>
          <cell r="T579">
            <v>6830</v>
          </cell>
          <cell r="U579">
            <v>7000</v>
          </cell>
          <cell r="V579">
            <v>7180</v>
          </cell>
          <cell r="W579">
            <v>7360</v>
          </cell>
          <cell r="X579">
            <v>7540</v>
          </cell>
          <cell r="Y579">
            <v>7730</v>
          </cell>
          <cell r="Z579">
            <v>7920</v>
          </cell>
          <cell r="AA579">
            <v>8120</v>
          </cell>
        </row>
        <row r="580">
          <cell r="C580" t="str">
            <v>E-OE</v>
          </cell>
          <cell r="Q580">
            <v>51544.5</v>
          </cell>
          <cell r="R580">
            <v>23500</v>
          </cell>
          <cell r="S580">
            <v>24090</v>
          </cell>
          <cell r="T580">
            <v>24690</v>
          </cell>
          <cell r="U580">
            <v>25310</v>
          </cell>
          <cell r="V580">
            <v>25940</v>
          </cell>
          <cell r="W580">
            <v>26590</v>
          </cell>
          <cell r="X580">
            <v>27250</v>
          </cell>
          <cell r="Y580">
            <v>27930</v>
          </cell>
          <cell r="Z580">
            <v>28630</v>
          </cell>
          <cell r="AA580">
            <v>29350</v>
          </cell>
        </row>
        <row r="581">
          <cell r="C581" t="str">
            <v>E-OE</v>
          </cell>
          <cell r="Q581">
            <v>24070</v>
          </cell>
          <cell r="R581">
            <v>24670</v>
          </cell>
          <cell r="S581">
            <v>25290</v>
          </cell>
          <cell r="T581">
            <v>25920</v>
          </cell>
          <cell r="U581">
            <v>26570</v>
          </cell>
          <cell r="V581">
            <v>27230</v>
          </cell>
          <cell r="W581">
            <v>27910</v>
          </cell>
          <cell r="X581">
            <v>28610</v>
          </cell>
          <cell r="Y581">
            <v>29330</v>
          </cell>
          <cell r="Z581">
            <v>30060</v>
          </cell>
          <cell r="AA581">
            <v>30810</v>
          </cell>
        </row>
        <row r="582">
          <cell r="C582" t="str">
            <v>E-OE</v>
          </cell>
          <cell r="Q582">
            <v>37972</v>
          </cell>
          <cell r="R582">
            <v>38920</v>
          </cell>
          <cell r="S582">
            <v>39890</v>
          </cell>
          <cell r="T582">
            <v>40890</v>
          </cell>
          <cell r="U582">
            <v>41910</v>
          </cell>
          <cell r="V582">
            <v>42960</v>
          </cell>
          <cell r="W582">
            <v>44030</v>
          </cell>
          <cell r="X582">
            <v>45130</v>
          </cell>
          <cell r="Y582">
            <v>46260</v>
          </cell>
          <cell r="Z582">
            <v>47420</v>
          </cell>
          <cell r="AA582">
            <v>48610</v>
          </cell>
        </row>
        <row r="583">
          <cell r="C583" t="str">
            <v>E-M&amp;C</v>
          </cell>
          <cell r="Q583">
            <v>4240</v>
          </cell>
          <cell r="R583">
            <v>6350</v>
          </cell>
          <cell r="S583">
            <v>6510</v>
          </cell>
          <cell r="T583">
            <v>6670</v>
          </cell>
          <cell r="U583">
            <v>6840</v>
          </cell>
          <cell r="V583">
            <v>7010</v>
          </cell>
          <cell r="W583">
            <v>7190</v>
          </cell>
          <cell r="X583">
            <v>7370</v>
          </cell>
          <cell r="Y583">
            <v>7550</v>
          </cell>
          <cell r="Z583">
            <v>7740</v>
          </cell>
          <cell r="AA583">
            <v>7930</v>
          </cell>
        </row>
        <row r="584">
          <cell r="C584" t="str">
            <v>E-M&amp;C</v>
          </cell>
          <cell r="Q584">
            <v>1507.5</v>
          </cell>
          <cell r="R584">
            <v>1550</v>
          </cell>
          <cell r="S584">
            <v>1590</v>
          </cell>
          <cell r="T584">
            <v>1630</v>
          </cell>
          <cell r="U584">
            <v>1670</v>
          </cell>
          <cell r="V584">
            <v>1710</v>
          </cell>
          <cell r="W584">
            <v>1750</v>
          </cell>
          <cell r="X584">
            <v>1790</v>
          </cell>
          <cell r="Y584">
            <v>1830</v>
          </cell>
          <cell r="Z584">
            <v>1880</v>
          </cell>
          <cell r="AA584">
            <v>1930</v>
          </cell>
        </row>
        <row r="585">
          <cell r="C585" t="str">
            <v>E-OE</v>
          </cell>
          <cell r="Q585">
            <v>225</v>
          </cell>
          <cell r="R585">
            <v>250</v>
          </cell>
          <cell r="S585">
            <v>270</v>
          </cell>
          <cell r="T585">
            <v>290</v>
          </cell>
          <cell r="U585">
            <v>320</v>
          </cell>
          <cell r="V585">
            <v>330</v>
          </cell>
          <cell r="W585">
            <v>340</v>
          </cell>
          <cell r="X585">
            <v>350</v>
          </cell>
          <cell r="Y585">
            <v>360</v>
          </cell>
          <cell r="Z585">
            <v>370</v>
          </cell>
          <cell r="AA585">
            <v>380</v>
          </cell>
        </row>
        <row r="586">
          <cell r="C586" t="str">
            <v>E-OE</v>
          </cell>
          <cell r="Q586">
            <v>4341</v>
          </cell>
          <cell r="R586">
            <v>4730</v>
          </cell>
          <cell r="S586">
            <v>5160</v>
          </cell>
          <cell r="T586">
            <v>5620</v>
          </cell>
          <cell r="U586">
            <v>6130</v>
          </cell>
          <cell r="V586">
            <v>6280</v>
          </cell>
          <cell r="W586">
            <v>6440</v>
          </cell>
          <cell r="X586">
            <v>6600</v>
          </cell>
          <cell r="Y586">
            <v>6770</v>
          </cell>
          <cell r="Z586">
            <v>6940</v>
          </cell>
          <cell r="AA586">
            <v>7110</v>
          </cell>
        </row>
        <row r="587">
          <cell r="C587" t="str">
            <v>E-OE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</row>
        <row r="588">
          <cell r="C588" t="str">
            <v>E-OE</v>
          </cell>
          <cell r="Q588">
            <v>9599</v>
          </cell>
          <cell r="R588">
            <v>10460</v>
          </cell>
          <cell r="S588">
            <v>11400</v>
          </cell>
          <cell r="T588">
            <v>12430</v>
          </cell>
          <cell r="U588">
            <v>13550</v>
          </cell>
          <cell r="V588">
            <v>13890</v>
          </cell>
          <cell r="W588">
            <v>14240</v>
          </cell>
          <cell r="X588">
            <v>14600</v>
          </cell>
          <cell r="Y588">
            <v>14970</v>
          </cell>
          <cell r="Z588">
            <v>15340</v>
          </cell>
          <cell r="AA588">
            <v>15720</v>
          </cell>
        </row>
        <row r="589">
          <cell r="C589" t="str">
            <v>E-OE</v>
          </cell>
          <cell r="Q589">
            <v>100157</v>
          </cell>
          <cell r="R589">
            <v>109170</v>
          </cell>
          <cell r="S589">
            <v>119000</v>
          </cell>
          <cell r="T589">
            <v>129710</v>
          </cell>
          <cell r="U589">
            <v>141380</v>
          </cell>
          <cell r="V589">
            <v>144910</v>
          </cell>
          <cell r="W589">
            <v>148530</v>
          </cell>
          <cell r="X589">
            <v>152240</v>
          </cell>
          <cell r="Y589">
            <v>156050</v>
          </cell>
          <cell r="Z589">
            <v>159950</v>
          </cell>
          <cell r="AA589">
            <v>163950</v>
          </cell>
        </row>
        <row r="590">
          <cell r="C590" t="str">
            <v>E-OE</v>
          </cell>
          <cell r="Q590">
            <v>7890</v>
          </cell>
          <cell r="R590">
            <v>8090</v>
          </cell>
          <cell r="S590">
            <v>8290</v>
          </cell>
          <cell r="T590">
            <v>8500</v>
          </cell>
          <cell r="U590">
            <v>8710</v>
          </cell>
          <cell r="V590">
            <v>8930</v>
          </cell>
          <cell r="W590">
            <v>9150</v>
          </cell>
          <cell r="X590">
            <v>9380</v>
          </cell>
          <cell r="Y590">
            <v>9610</v>
          </cell>
          <cell r="Z590">
            <v>9850</v>
          </cell>
          <cell r="AA590">
            <v>10100</v>
          </cell>
        </row>
        <row r="591">
          <cell r="C591" t="str">
            <v>E-OE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</row>
        <row r="592">
          <cell r="C592" t="str">
            <v>E-OE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1</v>
          </cell>
          <cell r="W592">
            <v>2</v>
          </cell>
          <cell r="X592">
            <v>3</v>
          </cell>
          <cell r="Y592">
            <v>4</v>
          </cell>
          <cell r="Z592">
            <v>5</v>
          </cell>
          <cell r="AA592">
            <v>6</v>
          </cell>
        </row>
        <row r="593">
          <cell r="C593" t="str">
            <v>E-DEP</v>
          </cell>
          <cell r="Q593">
            <v>147500</v>
          </cell>
          <cell r="R593">
            <v>150020</v>
          </cell>
          <cell r="S593">
            <v>152590</v>
          </cell>
          <cell r="T593">
            <v>155200</v>
          </cell>
          <cell r="U593">
            <v>157850</v>
          </cell>
          <cell r="V593">
            <v>160550</v>
          </cell>
          <cell r="W593">
            <v>163300</v>
          </cell>
          <cell r="X593">
            <v>166090</v>
          </cell>
          <cell r="Y593">
            <v>168930</v>
          </cell>
          <cell r="Z593">
            <v>171820</v>
          </cell>
          <cell r="AA593">
            <v>174760</v>
          </cell>
        </row>
        <row r="594">
          <cell r="C594" t="str">
            <v>E-M&amp;C</v>
          </cell>
          <cell r="Q594">
            <v>66690</v>
          </cell>
          <cell r="R594">
            <v>68360</v>
          </cell>
          <cell r="S594">
            <v>70070</v>
          </cell>
          <cell r="T594">
            <v>71820</v>
          </cell>
          <cell r="U594">
            <v>73620</v>
          </cell>
          <cell r="V594">
            <v>75460</v>
          </cell>
          <cell r="W594">
            <v>77350</v>
          </cell>
          <cell r="X594">
            <v>79280</v>
          </cell>
          <cell r="Y594">
            <v>81260</v>
          </cell>
          <cell r="Z594">
            <v>83290</v>
          </cell>
          <cell r="AA594">
            <v>85370</v>
          </cell>
        </row>
        <row r="595">
          <cell r="C595" t="str">
            <v>E-EMP</v>
          </cell>
          <cell r="Q595">
            <v>-73472</v>
          </cell>
          <cell r="R595">
            <v>-75310</v>
          </cell>
          <cell r="S595">
            <v>-77190</v>
          </cell>
          <cell r="T595">
            <v>-79120</v>
          </cell>
          <cell r="U595">
            <v>-81100</v>
          </cell>
          <cell r="V595">
            <v>-83130</v>
          </cell>
          <cell r="W595">
            <v>-85210</v>
          </cell>
          <cell r="X595">
            <v>-87340</v>
          </cell>
          <cell r="Y595">
            <v>-89520</v>
          </cell>
          <cell r="Z595">
            <v>-91760</v>
          </cell>
          <cell r="AA595">
            <v>-94050</v>
          </cell>
        </row>
        <row r="596">
          <cell r="C596" t="str">
            <v>E-EMP</v>
          </cell>
          <cell r="Q596">
            <v>-90644</v>
          </cell>
          <cell r="R596">
            <v>-92910</v>
          </cell>
          <cell r="S596">
            <v>-95230</v>
          </cell>
          <cell r="T596">
            <v>-97610</v>
          </cell>
          <cell r="U596">
            <v>-100050</v>
          </cell>
          <cell r="V596">
            <v>-102550</v>
          </cell>
          <cell r="W596">
            <v>-105110</v>
          </cell>
          <cell r="X596">
            <v>-107740</v>
          </cell>
          <cell r="Y596">
            <v>-110430</v>
          </cell>
          <cell r="Z596">
            <v>-113190</v>
          </cell>
          <cell r="AA596">
            <v>-116020</v>
          </cell>
        </row>
        <row r="597">
          <cell r="C597" t="str">
            <v>E-EMP</v>
          </cell>
          <cell r="Q597">
            <v>-364640</v>
          </cell>
          <cell r="R597">
            <v>-373760</v>
          </cell>
          <cell r="S597">
            <v>-383100</v>
          </cell>
          <cell r="T597">
            <v>-392680</v>
          </cell>
          <cell r="U597">
            <v>-402500</v>
          </cell>
          <cell r="V597">
            <v>-412560</v>
          </cell>
          <cell r="W597">
            <v>-422870</v>
          </cell>
          <cell r="X597">
            <v>-433440</v>
          </cell>
          <cell r="Y597">
            <v>-444280</v>
          </cell>
          <cell r="Z597">
            <v>-455390</v>
          </cell>
          <cell r="AA597">
            <v>-466770</v>
          </cell>
        </row>
        <row r="599">
          <cell r="Q599">
            <v>2191820.5</v>
          </cell>
          <cell r="R599">
            <v>1868390</v>
          </cell>
          <cell r="S599">
            <v>1933950</v>
          </cell>
          <cell r="T599">
            <v>2009360</v>
          </cell>
          <cell r="U599">
            <v>2110210</v>
          </cell>
          <cell r="V599">
            <v>2137552.5499999998</v>
          </cell>
          <cell r="W599">
            <v>2204721.35</v>
          </cell>
          <cell r="X599">
            <v>2282033</v>
          </cell>
          <cell r="Y599">
            <v>2362490.35</v>
          </cell>
          <cell r="Z599">
            <v>2446219.6</v>
          </cell>
          <cell r="AA599">
            <v>2533513.1</v>
          </cell>
        </row>
        <row r="602">
          <cell r="Q602">
            <v>2346958.921568627</v>
          </cell>
          <cell r="R602">
            <v>2038090</v>
          </cell>
          <cell r="S602">
            <v>2111260</v>
          </cell>
          <cell r="T602">
            <v>2194690</v>
          </cell>
          <cell r="U602">
            <v>2303970</v>
          </cell>
          <cell r="V602">
            <v>2336442.5499999998</v>
          </cell>
          <cell r="W602">
            <v>2408871.35</v>
          </cell>
          <cell r="X602">
            <v>2491603</v>
          </cell>
          <cell r="Y602">
            <v>2577620.35</v>
          </cell>
          <cell r="Z602">
            <v>2667059.6</v>
          </cell>
          <cell r="AA602">
            <v>2760223.1</v>
          </cell>
        </row>
        <row r="606">
          <cell r="C606" t="str">
            <v>E-OE</v>
          </cell>
          <cell r="Q606">
            <v>39350</v>
          </cell>
          <cell r="R606">
            <v>40330</v>
          </cell>
          <cell r="S606">
            <v>41340</v>
          </cell>
          <cell r="T606">
            <v>42370</v>
          </cell>
          <cell r="U606">
            <v>43430</v>
          </cell>
          <cell r="V606">
            <v>44520</v>
          </cell>
          <cell r="W606">
            <v>45630</v>
          </cell>
          <cell r="X606">
            <v>46770</v>
          </cell>
          <cell r="Y606">
            <v>47940</v>
          </cell>
          <cell r="Z606">
            <v>49140</v>
          </cell>
          <cell r="AA606">
            <v>50370</v>
          </cell>
        </row>
        <row r="607">
          <cell r="C607" t="str">
            <v>E-OE</v>
          </cell>
          <cell r="Q607">
            <v>40350</v>
          </cell>
          <cell r="R607">
            <v>25000</v>
          </cell>
          <cell r="S607">
            <v>25630</v>
          </cell>
          <cell r="T607">
            <v>26270</v>
          </cell>
          <cell r="U607">
            <v>26930</v>
          </cell>
          <cell r="V607">
            <v>27600</v>
          </cell>
          <cell r="W607">
            <v>28290</v>
          </cell>
          <cell r="X607">
            <v>29000</v>
          </cell>
          <cell r="Y607">
            <v>29730</v>
          </cell>
          <cell r="Z607">
            <v>30470</v>
          </cell>
          <cell r="AA607">
            <v>31230</v>
          </cell>
        </row>
        <row r="608">
          <cell r="C608" t="str">
            <v>E-OE</v>
          </cell>
          <cell r="Q608">
            <v>12000</v>
          </cell>
          <cell r="R608">
            <v>12300</v>
          </cell>
          <cell r="S608">
            <v>12610</v>
          </cell>
          <cell r="T608">
            <v>12930</v>
          </cell>
          <cell r="U608">
            <v>13250</v>
          </cell>
          <cell r="V608">
            <v>13580</v>
          </cell>
          <cell r="W608">
            <v>13920</v>
          </cell>
          <cell r="X608">
            <v>14270</v>
          </cell>
          <cell r="Y608">
            <v>14630</v>
          </cell>
          <cell r="Z608">
            <v>15000</v>
          </cell>
          <cell r="AA608">
            <v>15380</v>
          </cell>
        </row>
        <row r="609">
          <cell r="C609" t="str">
            <v>E-EMP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</row>
        <row r="610">
          <cell r="C610" t="str">
            <v>E-OE</v>
          </cell>
          <cell r="Q610">
            <v>29306.59</v>
          </cell>
          <cell r="R610">
            <v>19810</v>
          </cell>
          <cell r="S610">
            <v>20310</v>
          </cell>
          <cell r="T610">
            <v>20820</v>
          </cell>
          <cell r="U610">
            <v>21340</v>
          </cell>
          <cell r="V610">
            <v>21870</v>
          </cell>
          <cell r="W610">
            <v>22420</v>
          </cell>
          <cell r="X610">
            <v>22980</v>
          </cell>
          <cell r="Y610">
            <v>23550</v>
          </cell>
          <cell r="Z610">
            <v>24140</v>
          </cell>
          <cell r="AA610">
            <v>24740</v>
          </cell>
        </row>
        <row r="611">
          <cell r="C611" t="str">
            <v>E-OE</v>
          </cell>
          <cell r="Q611">
            <v>1353</v>
          </cell>
          <cell r="R611">
            <v>910</v>
          </cell>
          <cell r="S611">
            <v>930</v>
          </cell>
          <cell r="T611">
            <v>950</v>
          </cell>
          <cell r="U611">
            <v>970</v>
          </cell>
          <cell r="V611">
            <v>990</v>
          </cell>
          <cell r="W611">
            <v>1010</v>
          </cell>
          <cell r="X611">
            <v>1040</v>
          </cell>
          <cell r="Y611">
            <v>1070</v>
          </cell>
          <cell r="Z611">
            <v>1100</v>
          </cell>
          <cell r="AA611">
            <v>1130</v>
          </cell>
        </row>
        <row r="612">
          <cell r="C612" t="str">
            <v>E-OE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</row>
        <row r="613">
          <cell r="C613" t="str">
            <v>E-OE</v>
          </cell>
          <cell r="Q613">
            <v>327</v>
          </cell>
          <cell r="R613">
            <v>220</v>
          </cell>
          <cell r="S613">
            <v>230</v>
          </cell>
          <cell r="T613">
            <v>240</v>
          </cell>
          <cell r="U613">
            <v>250</v>
          </cell>
          <cell r="V613">
            <v>260</v>
          </cell>
          <cell r="W613">
            <v>270</v>
          </cell>
          <cell r="X613">
            <v>280</v>
          </cell>
          <cell r="Y613">
            <v>290</v>
          </cell>
          <cell r="Z613">
            <v>300</v>
          </cell>
          <cell r="AA613">
            <v>310</v>
          </cell>
        </row>
        <row r="614">
          <cell r="C614" t="str">
            <v>E-OE</v>
          </cell>
          <cell r="Q614">
            <v>5000</v>
          </cell>
          <cell r="R614">
            <v>5000</v>
          </cell>
          <cell r="S614">
            <v>5000</v>
          </cell>
          <cell r="T614">
            <v>5000</v>
          </cell>
          <cell r="U614">
            <v>5000</v>
          </cell>
          <cell r="V614">
            <v>5000</v>
          </cell>
          <cell r="W614">
            <v>5000</v>
          </cell>
          <cell r="X614">
            <v>5000</v>
          </cell>
          <cell r="Y614">
            <v>5000</v>
          </cell>
          <cell r="Z614">
            <v>5000</v>
          </cell>
          <cell r="AA614">
            <v>5000</v>
          </cell>
        </row>
        <row r="615">
          <cell r="C615" t="str">
            <v>E-OE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</row>
        <row r="617">
          <cell r="Q617">
            <v>127686.59</v>
          </cell>
          <cell r="R617">
            <v>103570</v>
          </cell>
          <cell r="S617">
            <v>106050</v>
          </cell>
          <cell r="T617">
            <v>108580</v>
          </cell>
          <cell r="U617">
            <v>111170</v>
          </cell>
          <cell r="V617">
            <v>113820</v>
          </cell>
          <cell r="W617">
            <v>116540</v>
          </cell>
          <cell r="X617">
            <v>119340</v>
          </cell>
          <cell r="Y617">
            <v>122210</v>
          </cell>
          <cell r="Z617">
            <v>125150</v>
          </cell>
          <cell r="AA617">
            <v>128160</v>
          </cell>
        </row>
        <row r="620">
          <cell r="C620" t="str">
            <v>E-OE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</row>
        <row r="621">
          <cell r="C621" t="str">
            <v>E-OE</v>
          </cell>
          <cell r="Q621">
            <v>500</v>
          </cell>
          <cell r="R621">
            <v>500</v>
          </cell>
          <cell r="S621">
            <v>500</v>
          </cell>
          <cell r="T621">
            <v>500</v>
          </cell>
          <cell r="U621">
            <v>500</v>
          </cell>
          <cell r="V621">
            <v>500</v>
          </cell>
          <cell r="W621">
            <v>500</v>
          </cell>
          <cell r="X621">
            <v>500</v>
          </cell>
          <cell r="Y621">
            <v>500</v>
          </cell>
          <cell r="Z621">
            <v>500</v>
          </cell>
          <cell r="AA621">
            <v>500</v>
          </cell>
        </row>
        <row r="622">
          <cell r="C622" t="str">
            <v>E-OE</v>
          </cell>
          <cell r="Q622">
            <v>5000</v>
          </cell>
          <cell r="R622">
            <v>5100</v>
          </cell>
          <cell r="S622">
            <v>5200</v>
          </cell>
          <cell r="T622">
            <v>5300</v>
          </cell>
          <cell r="U622">
            <v>5400</v>
          </cell>
          <cell r="V622">
            <v>5500</v>
          </cell>
          <cell r="W622">
            <v>5600</v>
          </cell>
          <cell r="X622">
            <v>5700</v>
          </cell>
          <cell r="Y622">
            <v>5800</v>
          </cell>
          <cell r="Z622">
            <v>5900</v>
          </cell>
          <cell r="AA622">
            <v>6000</v>
          </cell>
        </row>
        <row r="623">
          <cell r="C623" t="str">
            <v>E-OE</v>
          </cell>
          <cell r="Q623">
            <v>500</v>
          </cell>
          <cell r="R623">
            <v>500</v>
          </cell>
          <cell r="S623">
            <v>500</v>
          </cell>
          <cell r="T623">
            <v>500</v>
          </cell>
          <cell r="U623">
            <v>500</v>
          </cell>
          <cell r="V623">
            <v>500</v>
          </cell>
          <cell r="W623">
            <v>500</v>
          </cell>
          <cell r="X623">
            <v>500</v>
          </cell>
          <cell r="Y623">
            <v>500</v>
          </cell>
          <cell r="Z623">
            <v>500</v>
          </cell>
          <cell r="AA623">
            <v>500</v>
          </cell>
        </row>
        <row r="624">
          <cell r="C624" t="str">
            <v>E-OE</v>
          </cell>
          <cell r="Q624">
            <v>5000</v>
          </cell>
          <cell r="R624">
            <v>5100</v>
          </cell>
          <cell r="S624">
            <v>5200</v>
          </cell>
          <cell r="T624">
            <v>5300</v>
          </cell>
          <cell r="U624">
            <v>5400</v>
          </cell>
          <cell r="V624">
            <v>5500</v>
          </cell>
          <cell r="W624">
            <v>5600</v>
          </cell>
          <cell r="X624">
            <v>5700</v>
          </cell>
          <cell r="Y624">
            <v>5800</v>
          </cell>
          <cell r="Z624">
            <v>5900</v>
          </cell>
          <cell r="AA624">
            <v>6000</v>
          </cell>
        </row>
        <row r="625">
          <cell r="C625" t="str">
            <v>E-OE</v>
          </cell>
          <cell r="Q625">
            <v>25000</v>
          </cell>
          <cell r="R625">
            <v>26000</v>
          </cell>
          <cell r="S625">
            <v>27000</v>
          </cell>
          <cell r="T625">
            <v>28000</v>
          </cell>
          <cell r="U625">
            <v>29000</v>
          </cell>
          <cell r="V625">
            <v>30000</v>
          </cell>
          <cell r="W625">
            <v>31000</v>
          </cell>
          <cell r="X625">
            <v>32000</v>
          </cell>
          <cell r="Y625">
            <v>33000</v>
          </cell>
          <cell r="Z625">
            <v>34000</v>
          </cell>
          <cell r="AA625">
            <v>35000</v>
          </cell>
        </row>
        <row r="626">
          <cell r="C626" t="str">
            <v>E-OE</v>
          </cell>
          <cell r="Q626">
            <v>2000</v>
          </cell>
          <cell r="R626">
            <v>2100</v>
          </cell>
          <cell r="S626">
            <v>2200</v>
          </cell>
          <cell r="T626">
            <v>2300</v>
          </cell>
          <cell r="U626">
            <v>2400</v>
          </cell>
          <cell r="V626">
            <v>2500</v>
          </cell>
          <cell r="W626">
            <v>2600</v>
          </cell>
          <cell r="X626">
            <v>2700</v>
          </cell>
          <cell r="Y626">
            <v>2800</v>
          </cell>
          <cell r="Z626">
            <v>2900</v>
          </cell>
          <cell r="AA626">
            <v>3000</v>
          </cell>
        </row>
        <row r="627">
          <cell r="C627" t="str">
            <v>E-OE</v>
          </cell>
          <cell r="Q627">
            <v>129515</v>
          </cell>
          <cell r="R627">
            <v>133000</v>
          </cell>
          <cell r="S627">
            <v>136000</v>
          </cell>
          <cell r="T627">
            <v>139000</v>
          </cell>
          <cell r="U627">
            <v>142000</v>
          </cell>
          <cell r="V627">
            <v>146000</v>
          </cell>
          <cell r="W627">
            <v>150000</v>
          </cell>
          <cell r="X627">
            <v>154000</v>
          </cell>
          <cell r="Y627">
            <v>158000</v>
          </cell>
          <cell r="Z627">
            <v>162000</v>
          </cell>
          <cell r="AA627">
            <v>166000</v>
          </cell>
        </row>
        <row r="628">
          <cell r="C628" t="str">
            <v>E-OE</v>
          </cell>
          <cell r="Q628">
            <v>33000</v>
          </cell>
          <cell r="R628">
            <v>34000</v>
          </cell>
          <cell r="S628">
            <v>35000</v>
          </cell>
          <cell r="T628">
            <v>36000</v>
          </cell>
          <cell r="U628">
            <v>37000</v>
          </cell>
          <cell r="V628">
            <v>38000</v>
          </cell>
          <cell r="W628">
            <v>39000</v>
          </cell>
          <cell r="X628">
            <v>40000</v>
          </cell>
          <cell r="Y628">
            <v>41000</v>
          </cell>
          <cell r="Z628">
            <v>42000</v>
          </cell>
          <cell r="AA628">
            <v>43000</v>
          </cell>
        </row>
        <row r="629">
          <cell r="C629" t="str">
            <v>E-OE</v>
          </cell>
          <cell r="Q629">
            <v>11000</v>
          </cell>
          <cell r="R629">
            <v>11300</v>
          </cell>
          <cell r="S629">
            <v>11600</v>
          </cell>
          <cell r="T629">
            <v>11900</v>
          </cell>
          <cell r="U629">
            <v>12200</v>
          </cell>
          <cell r="V629">
            <v>12500</v>
          </cell>
          <cell r="W629">
            <v>12800</v>
          </cell>
          <cell r="X629">
            <v>13100</v>
          </cell>
          <cell r="Y629">
            <v>13400</v>
          </cell>
          <cell r="Z629">
            <v>13700</v>
          </cell>
          <cell r="AA629">
            <v>14000</v>
          </cell>
        </row>
        <row r="630">
          <cell r="C630" t="str">
            <v>E-OE</v>
          </cell>
          <cell r="Q630">
            <v>5245</v>
          </cell>
          <cell r="R630">
            <v>5400</v>
          </cell>
          <cell r="S630">
            <v>5500</v>
          </cell>
          <cell r="T630">
            <v>5600</v>
          </cell>
          <cell r="U630">
            <v>5700</v>
          </cell>
          <cell r="V630">
            <v>5800</v>
          </cell>
          <cell r="W630">
            <v>5900</v>
          </cell>
          <cell r="X630">
            <v>6000</v>
          </cell>
          <cell r="Y630">
            <v>6200</v>
          </cell>
          <cell r="Z630">
            <v>6400</v>
          </cell>
          <cell r="AA630">
            <v>6600</v>
          </cell>
        </row>
        <row r="631">
          <cell r="C631" t="str">
            <v>E-OE</v>
          </cell>
          <cell r="Q631">
            <v>0</v>
          </cell>
          <cell r="R631">
            <v>25000</v>
          </cell>
          <cell r="S631">
            <v>6000</v>
          </cell>
          <cell r="T631">
            <v>6200</v>
          </cell>
          <cell r="U631">
            <v>6400</v>
          </cell>
          <cell r="V631">
            <v>6600</v>
          </cell>
          <cell r="W631">
            <v>6800</v>
          </cell>
          <cell r="X631">
            <v>7000</v>
          </cell>
          <cell r="Y631">
            <v>7200</v>
          </cell>
          <cell r="Z631">
            <v>7400</v>
          </cell>
          <cell r="AA631">
            <v>7600</v>
          </cell>
        </row>
        <row r="632">
          <cell r="C632" t="str">
            <v>E-OE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5000</v>
          </cell>
          <cell r="W632">
            <v>0</v>
          </cell>
          <cell r="X632">
            <v>5000</v>
          </cell>
          <cell r="Y632">
            <v>0</v>
          </cell>
          <cell r="Z632">
            <v>5000</v>
          </cell>
          <cell r="AA632">
            <v>0</v>
          </cell>
        </row>
        <row r="633">
          <cell r="C633" t="str">
            <v>E-OE</v>
          </cell>
          <cell r="Q633">
            <v>20000</v>
          </cell>
          <cell r="R633">
            <v>0</v>
          </cell>
          <cell r="S633">
            <v>20000</v>
          </cell>
          <cell r="T633">
            <v>0</v>
          </cell>
          <cell r="U633">
            <v>20000</v>
          </cell>
          <cell r="V633">
            <v>0</v>
          </cell>
          <cell r="W633">
            <v>20000</v>
          </cell>
          <cell r="X633">
            <v>0</v>
          </cell>
          <cell r="Y633">
            <v>20000</v>
          </cell>
          <cell r="Z633">
            <v>0</v>
          </cell>
          <cell r="AA633">
            <v>20000</v>
          </cell>
        </row>
        <row r="634">
          <cell r="C634" t="str">
            <v>E-OE</v>
          </cell>
          <cell r="Q634">
            <v>0</v>
          </cell>
          <cell r="R634">
            <v>0</v>
          </cell>
          <cell r="S634">
            <v>8750</v>
          </cell>
          <cell r="T634">
            <v>0</v>
          </cell>
          <cell r="U634">
            <v>8750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</row>
        <row r="635">
          <cell r="C635" t="str">
            <v>E-OE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3000</v>
          </cell>
          <cell r="W635">
            <v>3000</v>
          </cell>
          <cell r="X635">
            <v>3000</v>
          </cell>
          <cell r="Y635">
            <v>3000</v>
          </cell>
          <cell r="Z635">
            <v>3000</v>
          </cell>
          <cell r="AA635">
            <v>3000</v>
          </cell>
        </row>
        <row r="637">
          <cell r="Q637">
            <v>236760</v>
          </cell>
          <cell r="R637">
            <v>248000</v>
          </cell>
          <cell r="S637">
            <v>263450</v>
          </cell>
          <cell r="T637">
            <v>240600</v>
          </cell>
          <cell r="U637">
            <v>275250</v>
          </cell>
          <cell r="V637">
            <v>261400</v>
          </cell>
          <cell r="W637">
            <v>283300</v>
          </cell>
          <cell r="X637">
            <v>275200</v>
          </cell>
          <cell r="Y637">
            <v>297200</v>
          </cell>
          <cell r="Z637">
            <v>289200</v>
          </cell>
          <cell r="AA637">
            <v>311200</v>
          </cell>
        </row>
        <row r="641">
          <cell r="C641" t="str">
            <v>T/To</v>
          </cell>
          <cell r="Q641">
            <v>120000</v>
          </cell>
          <cell r="R641">
            <v>120000</v>
          </cell>
          <cell r="S641">
            <v>120000</v>
          </cell>
          <cell r="T641">
            <v>120000</v>
          </cell>
          <cell r="U641">
            <v>120000</v>
          </cell>
          <cell r="V641">
            <v>120000</v>
          </cell>
          <cell r="W641">
            <v>120000</v>
          </cell>
          <cell r="X641">
            <v>120000</v>
          </cell>
          <cell r="Y641">
            <v>120000</v>
          </cell>
          <cell r="Z641">
            <v>120000</v>
          </cell>
          <cell r="AA641">
            <v>120000</v>
          </cell>
        </row>
        <row r="643">
          <cell r="Q643">
            <v>120000</v>
          </cell>
          <cell r="R643">
            <v>120000</v>
          </cell>
          <cell r="S643">
            <v>120000</v>
          </cell>
          <cell r="T643">
            <v>120000</v>
          </cell>
          <cell r="U643">
            <v>120000</v>
          </cell>
          <cell r="V643">
            <v>120000</v>
          </cell>
          <cell r="W643">
            <v>120000</v>
          </cell>
          <cell r="X643">
            <v>120000</v>
          </cell>
          <cell r="Y643">
            <v>120000</v>
          </cell>
          <cell r="Z643">
            <v>120000</v>
          </cell>
          <cell r="AA643">
            <v>120000</v>
          </cell>
        </row>
        <row r="645">
          <cell r="Q645">
            <v>-215440.11764705883</v>
          </cell>
          <cell r="R645">
            <v>-186620</v>
          </cell>
          <cell r="S645">
            <v>-189970</v>
          </cell>
          <cell r="T645">
            <v>-193390</v>
          </cell>
          <cell r="U645">
            <v>-196910</v>
          </cell>
          <cell r="V645">
            <v>-200529</v>
          </cell>
          <cell r="W645">
            <v>-204228</v>
          </cell>
          <cell r="X645">
            <v>-208017</v>
          </cell>
          <cell r="Y645">
            <v>-211906</v>
          </cell>
          <cell r="Z645">
            <v>-215895</v>
          </cell>
          <cell r="AA645">
            <v>-219974</v>
          </cell>
        </row>
        <row r="646">
          <cell r="Q646">
            <v>2711405.5115686269</v>
          </cell>
          <cell r="R646">
            <v>2389660</v>
          </cell>
          <cell r="S646">
            <v>2480760</v>
          </cell>
          <cell r="T646">
            <v>2543870</v>
          </cell>
          <cell r="U646">
            <v>2690390</v>
          </cell>
          <cell r="V646">
            <v>2711662.55</v>
          </cell>
          <cell r="W646">
            <v>2808711.35</v>
          </cell>
          <cell r="X646">
            <v>2886143</v>
          </cell>
          <cell r="Y646">
            <v>2997030.35</v>
          </cell>
          <cell r="Z646">
            <v>3081409.6</v>
          </cell>
          <cell r="AA646">
            <v>3199583.1</v>
          </cell>
        </row>
        <row r="647">
          <cell r="Q647">
            <v>0</v>
          </cell>
          <cell r="R647">
            <v>81000</v>
          </cell>
          <cell r="S647">
            <v>87200</v>
          </cell>
          <cell r="T647">
            <v>91690</v>
          </cell>
          <cell r="U647">
            <v>343330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</row>
        <row r="648">
          <cell r="Q648">
            <v>120000</v>
          </cell>
          <cell r="R648">
            <v>120000</v>
          </cell>
          <cell r="S648">
            <v>120000</v>
          </cell>
          <cell r="T648">
            <v>120000</v>
          </cell>
          <cell r="U648">
            <v>120000</v>
          </cell>
          <cell r="V648">
            <v>120000</v>
          </cell>
          <cell r="W648">
            <v>120000</v>
          </cell>
          <cell r="X648">
            <v>120000</v>
          </cell>
          <cell r="Y648">
            <v>120000</v>
          </cell>
          <cell r="Z648">
            <v>120000</v>
          </cell>
          <cell r="AA648">
            <v>120000</v>
          </cell>
        </row>
        <row r="650">
          <cell r="Q650">
            <v>2615965.3939215681</v>
          </cell>
          <cell r="R650">
            <v>2404040</v>
          </cell>
          <cell r="S650">
            <v>2497990</v>
          </cell>
          <cell r="T650">
            <v>2562170</v>
          </cell>
          <cell r="U650">
            <v>2956810</v>
          </cell>
          <cell r="V650">
            <v>2631133.5499999998</v>
          </cell>
          <cell r="W650">
            <v>2724483.35</v>
          </cell>
          <cell r="X650">
            <v>2798126</v>
          </cell>
          <cell r="Y650">
            <v>2905124.35</v>
          </cell>
          <cell r="Z650">
            <v>2985514.6</v>
          </cell>
          <cell r="AA650">
            <v>3099609.1</v>
          </cell>
        </row>
        <row r="654">
          <cell r="S654">
            <v>4.8864760967684731E-2</v>
          </cell>
          <cell r="T654">
            <v>9.8969486829021222E-2</v>
          </cell>
          <cell r="U654">
            <v>0.15040288923682904</v>
          </cell>
          <cell r="V654">
            <v>0.20325519445924348</v>
          </cell>
          <cell r="W654">
            <v>0.20325555744397464</v>
          </cell>
          <cell r="X654">
            <v>0.20325614952612575</v>
          </cell>
          <cell r="Y654">
            <v>0.20325558240424199</v>
          </cell>
          <cell r="Z654">
            <v>0.20325454060907555</v>
          </cell>
          <cell r="AA654">
            <v>0.20325428947277105</v>
          </cell>
        </row>
        <row r="655">
          <cell r="C655" t="str">
            <v>I-RAC</v>
          </cell>
          <cell r="Q655">
            <v>-1022457</v>
          </cell>
          <cell r="R655">
            <v>-1047000</v>
          </cell>
          <cell r="S655">
            <v>-1072130</v>
          </cell>
          <cell r="T655">
            <v>-1097860</v>
          </cell>
          <cell r="U655">
            <v>-1124210</v>
          </cell>
          <cell r="V655">
            <v>-1151190</v>
          </cell>
          <cell r="W655">
            <v>-1178820</v>
          </cell>
          <cell r="X655">
            <v>-1207110</v>
          </cell>
          <cell r="Y655">
            <v>-1236080</v>
          </cell>
          <cell r="Z655">
            <v>-1265750</v>
          </cell>
          <cell r="AA655">
            <v>-1296130</v>
          </cell>
        </row>
        <row r="656">
          <cell r="C656" t="str">
            <v>I-RAC</v>
          </cell>
          <cell r="Q656">
            <v>-241444</v>
          </cell>
          <cell r="R656">
            <v>-247240</v>
          </cell>
          <cell r="S656">
            <v>-253170</v>
          </cell>
          <cell r="T656">
            <v>-259250</v>
          </cell>
          <cell r="U656">
            <v>-265470</v>
          </cell>
          <cell r="V656">
            <v>-271840</v>
          </cell>
          <cell r="W656">
            <v>-278360</v>
          </cell>
          <cell r="X656">
            <v>-285040</v>
          </cell>
          <cell r="Y656">
            <v>-291880</v>
          </cell>
          <cell r="Z656">
            <v>-298890</v>
          </cell>
          <cell r="AA656">
            <v>-306060</v>
          </cell>
        </row>
        <row r="657">
          <cell r="C657" t="str">
            <v>I-RAC</v>
          </cell>
          <cell r="Q657">
            <v>-3718118</v>
          </cell>
          <cell r="R657">
            <v>-3807350</v>
          </cell>
          <cell r="S657">
            <v>-3898730</v>
          </cell>
          <cell r="T657">
            <v>-3992300</v>
          </cell>
          <cell r="U657">
            <v>-4088120</v>
          </cell>
          <cell r="V657">
            <v>-4186230</v>
          </cell>
          <cell r="W657">
            <v>-4286700</v>
          </cell>
          <cell r="X657">
            <v>-4389580</v>
          </cell>
          <cell r="Y657">
            <v>-4494930</v>
          </cell>
          <cell r="Z657">
            <v>-4602810</v>
          </cell>
          <cell r="AA657">
            <v>-4713280</v>
          </cell>
        </row>
        <row r="658">
          <cell r="C658" t="str">
            <v>I-RAC</v>
          </cell>
          <cell r="Q658">
            <v>-19306</v>
          </cell>
          <cell r="R658">
            <v>-19770</v>
          </cell>
          <cell r="S658">
            <v>-20240</v>
          </cell>
          <cell r="T658">
            <v>-20730</v>
          </cell>
          <cell r="U658">
            <v>-21230</v>
          </cell>
          <cell r="V658">
            <v>-21740</v>
          </cell>
          <cell r="W658">
            <v>-22260</v>
          </cell>
          <cell r="X658">
            <v>-22790</v>
          </cell>
          <cell r="Y658">
            <v>-23340</v>
          </cell>
          <cell r="Z658">
            <v>-23900</v>
          </cell>
          <cell r="AA658">
            <v>-24470</v>
          </cell>
        </row>
        <row r="659">
          <cell r="C659" t="str">
            <v>I-RAC</v>
          </cell>
          <cell r="Q659">
            <v>1110</v>
          </cell>
          <cell r="R659">
            <v>1140</v>
          </cell>
          <cell r="S659">
            <v>1170</v>
          </cell>
          <cell r="T659">
            <v>1200</v>
          </cell>
          <cell r="U659">
            <v>1230</v>
          </cell>
          <cell r="V659">
            <v>1260</v>
          </cell>
          <cell r="W659">
            <v>1290</v>
          </cell>
          <cell r="X659">
            <v>1320</v>
          </cell>
          <cell r="Y659">
            <v>1350</v>
          </cell>
          <cell r="Z659">
            <v>1380</v>
          </cell>
          <cell r="AA659">
            <v>1410</v>
          </cell>
        </row>
        <row r="660">
          <cell r="C660" t="str">
            <v>I-RAC</v>
          </cell>
          <cell r="Q660">
            <v>30220</v>
          </cell>
          <cell r="R660">
            <v>30950</v>
          </cell>
          <cell r="S660">
            <v>31690</v>
          </cell>
          <cell r="T660">
            <v>32450</v>
          </cell>
          <cell r="U660">
            <v>33230</v>
          </cell>
          <cell r="V660">
            <v>34030</v>
          </cell>
          <cell r="W660">
            <v>34850</v>
          </cell>
          <cell r="X660">
            <v>35690</v>
          </cell>
          <cell r="Y660">
            <v>36550</v>
          </cell>
          <cell r="Z660">
            <v>37430</v>
          </cell>
          <cell r="AA660">
            <v>38330</v>
          </cell>
        </row>
        <row r="661">
          <cell r="C661" t="str">
            <v>I-RAC</v>
          </cell>
          <cell r="Q661">
            <v>36936</v>
          </cell>
          <cell r="R661">
            <v>37820</v>
          </cell>
          <cell r="S661">
            <v>38730</v>
          </cell>
          <cell r="T661">
            <v>39660</v>
          </cell>
          <cell r="U661">
            <v>40610</v>
          </cell>
          <cell r="V661">
            <v>41580</v>
          </cell>
          <cell r="W661">
            <v>42580</v>
          </cell>
          <cell r="X661">
            <v>43600</v>
          </cell>
          <cell r="Y661">
            <v>44650</v>
          </cell>
          <cell r="Z661">
            <v>45720</v>
          </cell>
          <cell r="AA661">
            <v>46820</v>
          </cell>
        </row>
        <row r="662">
          <cell r="C662" t="str">
            <v>I-INR</v>
          </cell>
          <cell r="Q662">
            <v>-24850</v>
          </cell>
          <cell r="R662">
            <v>-25450</v>
          </cell>
          <cell r="S662">
            <v>-26060</v>
          </cell>
          <cell r="T662">
            <v>-26690</v>
          </cell>
          <cell r="U662">
            <v>-27330</v>
          </cell>
          <cell r="V662">
            <v>-27990</v>
          </cell>
          <cell r="W662">
            <v>-28660</v>
          </cell>
          <cell r="X662">
            <v>-29350</v>
          </cell>
          <cell r="Y662">
            <v>-30050</v>
          </cell>
          <cell r="Z662">
            <v>-30770</v>
          </cell>
          <cell r="AA662">
            <v>-31510</v>
          </cell>
        </row>
        <row r="663">
          <cell r="C663" t="str">
            <v>I-RAC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</row>
        <row r="664">
          <cell r="C664" t="str">
            <v>I-OR</v>
          </cell>
          <cell r="Q664">
            <v>-24020</v>
          </cell>
          <cell r="R664">
            <v>-24600</v>
          </cell>
          <cell r="S664">
            <v>-25190</v>
          </cell>
          <cell r="T664">
            <v>-25790</v>
          </cell>
          <cell r="U664">
            <v>-26410</v>
          </cell>
          <cell r="V664">
            <v>-27040</v>
          </cell>
          <cell r="W664">
            <v>-27690</v>
          </cell>
          <cell r="X664">
            <v>-28350</v>
          </cell>
          <cell r="Y664">
            <v>-29030</v>
          </cell>
          <cell r="Z664">
            <v>-29730</v>
          </cell>
          <cell r="AA664">
            <v>-30440</v>
          </cell>
        </row>
        <row r="665">
          <cell r="C665" t="str">
            <v>I-RAC</v>
          </cell>
          <cell r="Q665">
            <v>0</v>
          </cell>
          <cell r="R665">
            <v>25530</v>
          </cell>
          <cell r="S665">
            <v>26140</v>
          </cell>
          <cell r="T665">
            <v>26770</v>
          </cell>
          <cell r="U665">
            <v>27410</v>
          </cell>
          <cell r="V665">
            <v>28070</v>
          </cell>
          <cell r="W665">
            <v>28740</v>
          </cell>
          <cell r="X665">
            <v>29430</v>
          </cell>
          <cell r="Y665">
            <v>30140</v>
          </cell>
          <cell r="Z665">
            <v>30860</v>
          </cell>
          <cell r="AA665">
            <v>31600</v>
          </cell>
        </row>
        <row r="666">
          <cell r="C666" t="str">
            <v>I-RAC</v>
          </cell>
          <cell r="Q666">
            <v>0</v>
          </cell>
          <cell r="R666">
            <v>0</v>
          </cell>
          <cell r="S666">
            <v>-256260</v>
          </cell>
          <cell r="T666">
            <v>-531480</v>
          </cell>
          <cell r="U666">
            <v>-827070</v>
          </cell>
          <cell r="V666">
            <v>-1144530</v>
          </cell>
          <cell r="W666">
            <v>-1172000</v>
          </cell>
          <cell r="X666">
            <v>-1200130</v>
          </cell>
          <cell r="Y666">
            <v>-1228930</v>
          </cell>
          <cell r="Z666">
            <v>-1258420</v>
          </cell>
          <cell r="AA666">
            <v>-1288620</v>
          </cell>
        </row>
        <row r="667">
          <cell r="C667" t="str">
            <v>I-UCF</v>
          </cell>
          <cell r="Q667">
            <v>-12500</v>
          </cell>
          <cell r="R667">
            <v>-11150</v>
          </cell>
          <cell r="S667">
            <v>-11430</v>
          </cell>
          <cell r="T667">
            <v>-11720</v>
          </cell>
          <cell r="U667">
            <v>-12010</v>
          </cell>
          <cell r="V667">
            <v>-12310</v>
          </cell>
          <cell r="W667">
            <v>-12620</v>
          </cell>
          <cell r="X667">
            <v>-12940</v>
          </cell>
          <cell r="Y667">
            <v>-13260</v>
          </cell>
          <cell r="Z667">
            <v>-13590</v>
          </cell>
          <cell r="AA667">
            <v>-13930</v>
          </cell>
        </row>
        <row r="668">
          <cell r="C668" t="str">
            <v>I-GCOP</v>
          </cell>
          <cell r="Q668">
            <v>-37249</v>
          </cell>
          <cell r="R668">
            <v>-38140</v>
          </cell>
          <cell r="S668">
            <v>-39060</v>
          </cell>
          <cell r="T668">
            <v>-40000</v>
          </cell>
          <cell r="U668">
            <v>-40960</v>
          </cell>
          <cell r="V668">
            <v>-41940</v>
          </cell>
          <cell r="W668">
            <v>-42950</v>
          </cell>
          <cell r="X668">
            <v>-43980</v>
          </cell>
          <cell r="Y668">
            <v>-45040</v>
          </cell>
          <cell r="Z668">
            <v>-46120</v>
          </cell>
          <cell r="AA668">
            <v>-47230</v>
          </cell>
        </row>
        <row r="669">
          <cell r="C669" t="str">
            <v>I-GCOP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</row>
        <row r="670">
          <cell r="C670" t="str">
            <v>I-OR</v>
          </cell>
          <cell r="Q670">
            <v>-255</v>
          </cell>
          <cell r="R670">
            <v>-260</v>
          </cell>
          <cell r="S670">
            <v>-270</v>
          </cell>
          <cell r="T670">
            <v>-280</v>
          </cell>
          <cell r="U670">
            <v>-290</v>
          </cell>
          <cell r="V670">
            <v>-300</v>
          </cell>
          <cell r="W670">
            <v>-310</v>
          </cell>
          <cell r="X670">
            <v>-320</v>
          </cell>
          <cell r="Y670">
            <v>-330</v>
          </cell>
          <cell r="Z670">
            <v>-340</v>
          </cell>
          <cell r="AA670">
            <v>-350</v>
          </cell>
        </row>
        <row r="672">
          <cell r="Q672">
            <v>-5031933</v>
          </cell>
          <cell r="R672">
            <v>-5125520</v>
          </cell>
          <cell r="S672">
            <v>-5504809.9511352386</v>
          </cell>
          <cell r="T672">
            <v>-5906019.9010305135</v>
          </cell>
          <cell r="U672">
            <v>-6330619.8495971113</v>
          </cell>
          <cell r="V672">
            <v>-6780169.7967448058</v>
          </cell>
          <cell r="W672">
            <v>-6942909.7967444425</v>
          </cell>
          <cell r="X672">
            <v>-7109549.7967438502</v>
          </cell>
          <cell r="Y672">
            <v>-7280179.7967444174</v>
          </cell>
          <cell r="Z672">
            <v>-7454929.7967454595</v>
          </cell>
          <cell r="AA672">
            <v>-7633859.7967457101</v>
          </cell>
        </row>
        <row r="673">
          <cell r="R673">
            <v>1.8598618065860575E-2</v>
          </cell>
          <cell r="S673">
            <v>7.4000287021656078E-2</v>
          </cell>
          <cell r="T673">
            <v>7.2883524309959993E-2</v>
          </cell>
          <cell r="U673">
            <v>7.1892739218930066E-2</v>
          </cell>
          <cell r="V673">
            <v>7.1011995322433449E-2</v>
          </cell>
          <cell r="W673">
            <v>2.4002348743208331E-2</v>
          </cell>
          <cell r="X673">
            <v>2.4001464065908768E-2</v>
          </cell>
          <cell r="Y673">
            <v>2.4000113210925836E-2</v>
          </cell>
          <cell r="Z673">
            <v>2.4003528055610332E-2</v>
          </cell>
          <cell r="AA673">
            <v>2.4001567402870058E-2</v>
          </cell>
        </row>
        <row r="675">
          <cell r="C675" t="str">
            <v>I-INR</v>
          </cell>
          <cell r="Q675">
            <v>-825000</v>
          </cell>
          <cell r="R675">
            <v>-833000</v>
          </cell>
          <cell r="S675">
            <v>-645000</v>
          </cell>
          <cell r="T675">
            <v>-665000</v>
          </cell>
          <cell r="U675">
            <v>-686000</v>
          </cell>
          <cell r="V675">
            <v>-686000</v>
          </cell>
          <cell r="W675">
            <v>-686000</v>
          </cell>
          <cell r="X675">
            <v>-686000</v>
          </cell>
          <cell r="Y675">
            <v>-686000</v>
          </cell>
          <cell r="Z675">
            <v>-686000</v>
          </cell>
          <cell r="AA675">
            <v>-686000</v>
          </cell>
        </row>
        <row r="676">
          <cell r="C676" t="str">
            <v>I-INR</v>
          </cell>
          <cell r="Q676">
            <v>-23930</v>
          </cell>
          <cell r="R676">
            <v>-12140</v>
          </cell>
          <cell r="S676">
            <v>-12140</v>
          </cell>
          <cell r="T676">
            <v>-12140</v>
          </cell>
          <cell r="U676">
            <v>-12140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</row>
        <row r="677">
          <cell r="C677" t="str">
            <v>I-INR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</row>
        <row r="678">
          <cell r="C678" t="str">
            <v>I-INR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</row>
        <row r="679">
          <cell r="C679" t="str">
            <v>I-INR</v>
          </cell>
          <cell r="Q679">
            <v>-29380</v>
          </cell>
          <cell r="R679">
            <v>-25635.940000000002</v>
          </cell>
          <cell r="S679">
            <v>-21605.239999999998</v>
          </cell>
          <cell r="T679">
            <v>-17263.620000000003</v>
          </cell>
          <cell r="U679">
            <v>-12587.119999999999</v>
          </cell>
          <cell r="V679">
            <v>-12587.119999999999</v>
          </cell>
          <cell r="W679">
            <v>-12587.119999999999</v>
          </cell>
          <cell r="X679">
            <v>-12587.119999999999</v>
          </cell>
          <cell r="Y679">
            <v>-12587.119999999999</v>
          </cell>
          <cell r="Z679">
            <v>-12587.119999999999</v>
          </cell>
          <cell r="AA679">
            <v>-12587.119999999999</v>
          </cell>
        </row>
        <row r="680">
          <cell r="C680" t="str">
            <v>I-INR</v>
          </cell>
          <cell r="Q680">
            <v>86870</v>
          </cell>
          <cell r="R680">
            <v>87000</v>
          </cell>
          <cell r="S680">
            <v>87000</v>
          </cell>
          <cell r="T680">
            <v>95000</v>
          </cell>
          <cell r="U680">
            <v>98000</v>
          </cell>
          <cell r="V680">
            <v>98000</v>
          </cell>
          <cell r="W680">
            <v>98000</v>
          </cell>
          <cell r="X680">
            <v>98000</v>
          </cell>
          <cell r="Y680">
            <v>98000</v>
          </cell>
          <cell r="Z680">
            <v>98000</v>
          </cell>
          <cell r="AA680">
            <v>98000</v>
          </cell>
        </row>
        <row r="681">
          <cell r="C681" t="str">
            <v>I-INR</v>
          </cell>
          <cell r="Q681">
            <v>207610</v>
          </cell>
          <cell r="R681">
            <v>208000</v>
          </cell>
          <cell r="S681">
            <v>208000</v>
          </cell>
          <cell r="T681">
            <v>228000</v>
          </cell>
          <cell r="U681">
            <v>235000</v>
          </cell>
          <cell r="V681">
            <v>235000</v>
          </cell>
          <cell r="W681">
            <v>235000</v>
          </cell>
          <cell r="X681">
            <v>235000</v>
          </cell>
          <cell r="Y681">
            <v>235000</v>
          </cell>
          <cell r="Z681">
            <v>235000</v>
          </cell>
          <cell r="AA681">
            <v>235000</v>
          </cell>
        </row>
        <row r="683">
          <cell r="Q683">
            <v>-583830</v>
          </cell>
          <cell r="R683">
            <v>-575775.93999999994</v>
          </cell>
          <cell r="S683">
            <v>-383745.24</v>
          </cell>
          <cell r="T683">
            <v>-371403.62</v>
          </cell>
          <cell r="U683">
            <v>-377727.12</v>
          </cell>
          <cell r="V683">
            <v>-365587.12</v>
          </cell>
          <cell r="W683">
            <v>-365587.12</v>
          </cell>
          <cell r="X683">
            <v>-365587.12</v>
          </cell>
          <cell r="Y683">
            <v>-365587.12</v>
          </cell>
          <cell r="Z683">
            <v>-365587.12</v>
          </cell>
          <cell r="AA683">
            <v>-365587.12</v>
          </cell>
        </row>
        <row r="686">
          <cell r="C686" t="str">
            <v>I-GCOP</v>
          </cell>
          <cell r="Q686">
            <v>-4646130</v>
          </cell>
          <cell r="R686">
            <v>-4785510</v>
          </cell>
          <cell r="S686">
            <v>-4929080</v>
          </cell>
          <cell r="T686">
            <v>-5052310</v>
          </cell>
          <cell r="U686">
            <v>-5254400</v>
          </cell>
          <cell r="V686">
            <v>-5385760</v>
          </cell>
          <cell r="W686">
            <v>-5520400</v>
          </cell>
          <cell r="X686">
            <v>-5658410</v>
          </cell>
          <cell r="Y686">
            <v>-5799870</v>
          </cell>
          <cell r="Z686">
            <v>-5944870</v>
          </cell>
          <cell r="AA686">
            <v>-6093490</v>
          </cell>
        </row>
        <row r="688">
          <cell r="Q688">
            <v>-4646130</v>
          </cell>
          <cell r="R688">
            <v>-4785510</v>
          </cell>
          <cell r="S688">
            <v>-4929080</v>
          </cell>
          <cell r="T688">
            <v>-5052310</v>
          </cell>
          <cell r="U688">
            <v>-5254400</v>
          </cell>
          <cell r="V688">
            <v>-5385760</v>
          </cell>
          <cell r="W688">
            <v>-5520400</v>
          </cell>
          <cell r="X688">
            <v>-5658410</v>
          </cell>
          <cell r="Y688">
            <v>-5799870</v>
          </cell>
          <cell r="Z688">
            <v>-5944870</v>
          </cell>
          <cell r="AA688">
            <v>-6093490</v>
          </cell>
        </row>
        <row r="691">
          <cell r="C691" t="str">
            <v>T/To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</row>
        <row r="693"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</row>
        <row r="695">
          <cell r="Q695">
            <v>-10261893</v>
          </cell>
          <cell r="R695">
            <v>-10486805.921401381</v>
          </cell>
          <cell r="S695">
            <v>-10817635.117134951</v>
          </cell>
          <cell r="T695">
            <v>-11329733.44814699</v>
          </cell>
          <cell r="U695">
            <v>-11962746.897704372</v>
          </cell>
          <cell r="V695">
            <v>-12531516.845732812</v>
          </cell>
          <cell r="W695">
            <v>-12828896.892742094</v>
          </cell>
          <cell r="X695">
            <v>-13133546.892742386</v>
          </cell>
          <cell r="Y695">
            <v>-13445636.892744305</v>
          </cell>
          <cell r="Z695">
            <v>-13765386.892741932</v>
          </cell>
          <cell r="AA695">
            <v>-14092936.892744143</v>
          </cell>
        </row>
        <row r="696"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</row>
        <row r="698"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</row>
        <row r="700">
          <cell r="Q700">
            <v>-10261893</v>
          </cell>
          <cell r="R700">
            <v>-10486805.921401381</v>
          </cell>
          <cell r="S700">
            <v>-10817635.117134951</v>
          </cell>
          <cell r="T700">
            <v>-11329733.44814699</v>
          </cell>
          <cell r="U700">
            <v>-11962746.897704372</v>
          </cell>
          <cell r="V700">
            <v>-12531516.845732812</v>
          </cell>
          <cell r="W700">
            <v>-12828896.892742094</v>
          </cell>
          <cell r="X700">
            <v>-13133546.892742386</v>
          </cell>
          <cell r="Y700">
            <v>-13445636.892744305</v>
          </cell>
          <cell r="Z700">
            <v>-13765386.892741932</v>
          </cell>
          <cell r="AA700">
            <v>-14092936.892744143</v>
          </cell>
        </row>
        <row r="707">
          <cell r="C707" t="str">
            <v>I-UCF</v>
          </cell>
          <cell r="Q707">
            <v>-69542.666666666672</v>
          </cell>
          <cell r="R707">
            <v>-71280</v>
          </cell>
          <cell r="S707">
            <v>-73060</v>
          </cell>
          <cell r="T707">
            <v>-74890</v>
          </cell>
          <cell r="U707">
            <v>-76760</v>
          </cell>
          <cell r="V707">
            <v>-78680</v>
          </cell>
          <cell r="W707">
            <v>-80650</v>
          </cell>
          <cell r="X707">
            <v>-82670</v>
          </cell>
          <cell r="Y707">
            <v>-84740</v>
          </cell>
          <cell r="Z707">
            <v>-86860</v>
          </cell>
          <cell r="AA707">
            <v>-89030</v>
          </cell>
        </row>
        <row r="709">
          <cell r="Q709">
            <v>-69542.666666666672</v>
          </cell>
          <cell r="R709">
            <v>-71280</v>
          </cell>
          <cell r="S709">
            <v>-73060</v>
          </cell>
          <cell r="T709">
            <v>-74890</v>
          </cell>
          <cell r="U709">
            <v>-76760</v>
          </cell>
          <cell r="V709">
            <v>-78680</v>
          </cell>
          <cell r="W709">
            <v>-80650</v>
          </cell>
          <cell r="X709">
            <v>-82670</v>
          </cell>
          <cell r="Y709">
            <v>-84740</v>
          </cell>
          <cell r="Z709">
            <v>-86860</v>
          </cell>
          <cell r="AA709">
            <v>-89030</v>
          </cell>
        </row>
        <row r="712">
          <cell r="C712" t="str">
            <v>I-OR</v>
          </cell>
          <cell r="Q712">
            <v>-500</v>
          </cell>
          <cell r="R712">
            <v>-510</v>
          </cell>
          <cell r="S712">
            <v>-520</v>
          </cell>
          <cell r="T712">
            <v>-530</v>
          </cell>
          <cell r="U712">
            <v>-540</v>
          </cell>
          <cell r="V712">
            <v>-550</v>
          </cell>
          <cell r="W712">
            <v>-560</v>
          </cell>
          <cell r="X712">
            <v>-570</v>
          </cell>
          <cell r="Y712">
            <v>-580</v>
          </cell>
          <cell r="Z712">
            <v>-590</v>
          </cell>
          <cell r="AA712">
            <v>-600</v>
          </cell>
        </row>
        <row r="714">
          <cell r="Q714">
            <v>-500</v>
          </cell>
          <cell r="R714">
            <v>-510</v>
          </cell>
          <cell r="S714">
            <v>-520</v>
          </cell>
          <cell r="T714">
            <v>-530</v>
          </cell>
          <cell r="U714">
            <v>-540</v>
          </cell>
          <cell r="V714">
            <v>-550</v>
          </cell>
          <cell r="W714">
            <v>-560</v>
          </cell>
          <cell r="X714">
            <v>-570</v>
          </cell>
          <cell r="Y714">
            <v>-580</v>
          </cell>
          <cell r="Z714">
            <v>-590</v>
          </cell>
          <cell r="AA714">
            <v>-600</v>
          </cell>
        </row>
        <row r="717">
          <cell r="C717" t="str">
            <v>E-OE</v>
          </cell>
          <cell r="Q717">
            <v>50229</v>
          </cell>
          <cell r="R717">
            <v>54750</v>
          </cell>
          <cell r="S717">
            <v>59680</v>
          </cell>
          <cell r="T717">
            <v>65050</v>
          </cell>
          <cell r="U717">
            <v>70900</v>
          </cell>
          <cell r="V717">
            <v>77280</v>
          </cell>
          <cell r="W717">
            <v>84240</v>
          </cell>
          <cell r="X717">
            <v>91820</v>
          </cell>
          <cell r="Y717">
            <v>100080</v>
          </cell>
          <cell r="Z717">
            <v>109090</v>
          </cell>
          <cell r="AA717">
            <v>118910</v>
          </cell>
        </row>
        <row r="718">
          <cell r="C718" t="str">
            <v>E-OE</v>
          </cell>
          <cell r="Q718">
            <v>16477</v>
          </cell>
          <cell r="R718">
            <v>16870</v>
          </cell>
          <cell r="S718">
            <v>17270</v>
          </cell>
          <cell r="T718">
            <v>17680</v>
          </cell>
          <cell r="U718">
            <v>18100</v>
          </cell>
          <cell r="V718">
            <v>18530</v>
          </cell>
          <cell r="W718">
            <v>18970</v>
          </cell>
          <cell r="X718">
            <v>19430</v>
          </cell>
          <cell r="Y718">
            <v>19900</v>
          </cell>
          <cell r="Z718">
            <v>20380</v>
          </cell>
          <cell r="AA718">
            <v>20870</v>
          </cell>
        </row>
        <row r="719">
          <cell r="C719" t="str">
            <v>E-OE</v>
          </cell>
          <cell r="Q719">
            <v>400000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</row>
        <row r="720">
          <cell r="C720" t="str">
            <v>E-OE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</row>
        <row r="721">
          <cell r="C721" t="str">
            <v>E-DEP</v>
          </cell>
          <cell r="Q721">
            <v>233100</v>
          </cell>
          <cell r="R721">
            <v>237090</v>
          </cell>
          <cell r="S721">
            <v>241140</v>
          </cell>
          <cell r="T721">
            <v>245260</v>
          </cell>
          <cell r="U721">
            <v>249450</v>
          </cell>
          <cell r="V721">
            <v>253720</v>
          </cell>
          <cell r="W721">
            <v>258060</v>
          </cell>
          <cell r="X721">
            <v>262470</v>
          </cell>
          <cell r="Y721">
            <v>266960</v>
          </cell>
          <cell r="Z721">
            <v>271530</v>
          </cell>
          <cell r="AA721">
            <v>276170</v>
          </cell>
        </row>
        <row r="723">
          <cell r="Q723">
            <v>699806</v>
          </cell>
          <cell r="R723">
            <v>308710</v>
          </cell>
          <cell r="S723">
            <v>318090</v>
          </cell>
          <cell r="T723">
            <v>327990</v>
          </cell>
          <cell r="U723">
            <v>338450</v>
          </cell>
          <cell r="V723">
            <v>349530</v>
          </cell>
          <cell r="W723">
            <v>361270</v>
          </cell>
          <cell r="X723">
            <v>373720</v>
          </cell>
          <cell r="Y723">
            <v>386940</v>
          </cell>
          <cell r="Z723">
            <v>401000</v>
          </cell>
          <cell r="AA723">
            <v>415950</v>
          </cell>
        </row>
        <row r="726">
          <cell r="Q726">
            <v>-70042.666666666672</v>
          </cell>
          <cell r="R726">
            <v>-71790</v>
          </cell>
          <cell r="S726">
            <v>-73580</v>
          </cell>
          <cell r="T726">
            <v>-75420</v>
          </cell>
          <cell r="U726">
            <v>-77300</v>
          </cell>
          <cell r="V726">
            <v>-79230</v>
          </cell>
          <cell r="W726">
            <v>-81210</v>
          </cell>
          <cell r="X726">
            <v>-83240</v>
          </cell>
          <cell r="Y726">
            <v>-85320</v>
          </cell>
          <cell r="Z726">
            <v>-87450</v>
          </cell>
          <cell r="AA726">
            <v>-89630</v>
          </cell>
        </row>
        <row r="727">
          <cell r="Q727">
            <v>699806</v>
          </cell>
          <cell r="R727">
            <v>308710</v>
          </cell>
          <cell r="S727">
            <v>318090</v>
          </cell>
          <cell r="T727">
            <v>327990</v>
          </cell>
          <cell r="U727">
            <v>338450</v>
          </cell>
          <cell r="V727">
            <v>349530</v>
          </cell>
          <cell r="W727">
            <v>361270</v>
          </cell>
          <cell r="X727">
            <v>373720</v>
          </cell>
          <cell r="Y727">
            <v>386940</v>
          </cell>
          <cell r="Z727">
            <v>401000</v>
          </cell>
          <cell r="AA727">
            <v>415950</v>
          </cell>
        </row>
        <row r="728">
          <cell r="Q728">
            <v>0</v>
          </cell>
          <cell r="R728">
            <v>163000</v>
          </cell>
          <cell r="S728">
            <v>163000</v>
          </cell>
          <cell r="T728">
            <v>163000</v>
          </cell>
          <cell r="U728">
            <v>163000</v>
          </cell>
          <cell r="V728">
            <v>163000</v>
          </cell>
          <cell r="W728">
            <v>163000</v>
          </cell>
          <cell r="X728">
            <v>163000</v>
          </cell>
          <cell r="Y728">
            <v>163000</v>
          </cell>
          <cell r="Z728">
            <v>163000</v>
          </cell>
          <cell r="AA728">
            <v>163000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</row>
        <row r="731">
          <cell r="Q731">
            <v>629763.33333333337</v>
          </cell>
          <cell r="R731">
            <v>399920</v>
          </cell>
          <cell r="S731">
            <v>407510</v>
          </cell>
          <cell r="T731">
            <v>415570</v>
          </cell>
          <cell r="U731">
            <v>424150</v>
          </cell>
          <cell r="V731">
            <v>433300</v>
          </cell>
          <cell r="W731">
            <v>443060</v>
          </cell>
          <cell r="X731">
            <v>453480</v>
          </cell>
          <cell r="Y731">
            <v>464620</v>
          </cell>
          <cell r="Z731">
            <v>476550</v>
          </cell>
          <cell r="AA731">
            <v>489320</v>
          </cell>
        </row>
        <row r="735">
          <cell r="C735" t="str">
            <v>E-OE</v>
          </cell>
          <cell r="Q735">
            <v>699.85</v>
          </cell>
          <cell r="R735">
            <v>720</v>
          </cell>
          <cell r="S735">
            <v>740</v>
          </cell>
          <cell r="T735">
            <v>760</v>
          </cell>
          <cell r="U735">
            <v>780</v>
          </cell>
          <cell r="V735">
            <v>800</v>
          </cell>
          <cell r="W735">
            <v>820</v>
          </cell>
          <cell r="X735">
            <v>840</v>
          </cell>
          <cell r="Y735">
            <v>860</v>
          </cell>
          <cell r="Z735">
            <v>880</v>
          </cell>
          <cell r="AA735">
            <v>900</v>
          </cell>
        </row>
        <row r="736">
          <cell r="C736" t="str">
            <v>E-M&amp;C</v>
          </cell>
          <cell r="Q736">
            <v>0</v>
          </cell>
          <cell r="R736">
            <v>5000</v>
          </cell>
          <cell r="S736">
            <v>5130</v>
          </cell>
          <cell r="T736">
            <v>5260</v>
          </cell>
          <cell r="U736">
            <v>5390</v>
          </cell>
          <cell r="V736">
            <v>5520</v>
          </cell>
          <cell r="W736">
            <v>5660</v>
          </cell>
          <cell r="X736">
            <v>5800</v>
          </cell>
          <cell r="Y736">
            <v>5950</v>
          </cell>
          <cell r="Z736">
            <v>6100</v>
          </cell>
          <cell r="AA736">
            <v>6250</v>
          </cell>
        </row>
        <row r="737">
          <cell r="C737" t="str">
            <v>E-DEP</v>
          </cell>
          <cell r="Q737">
            <v>17800</v>
          </cell>
          <cell r="R737">
            <v>18100</v>
          </cell>
          <cell r="S737">
            <v>18410</v>
          </cell>
          <cell r="T737">
            <v>18720</v>
          </cell>
          <cell r="U737">
            <v>19040</v>
          </cell>
          <cell r="V737">
            <v>19370</v>
          </cell>
          <cell r="W737">
            <v>19700</v>
          </cell>
          <cell r="X737">
            <v>20040</v>
          </cell>
          <cell r="Y737">
            <v>20380</v>
          </cell>
          <cell r="Z737">
            <v>20730</v>
          </cell>
          <cell r="AA737">
            <v>21080</v>
          </cell>
        </row>
        <row r="739">
          <cell r="Q739">
            <v>18499.849999999999</v>
          </cell>
          <cell r="R739">
            <v>23820</v>
          </cell>
          <cell r="S739">
            <v>24280</v>
          </cell>
          <cell r="T739">
            <v>24740</v>
          </cell>
          <cell r="U739">
            <v>25210</v>
          </cell>
          <cell r="V739">
            <v>25690</v>
          </cell>
          <cell r="W739">
            <v>26180</v>
          </cell>
          <cell r="X739">
            <v>26680</v>
          </cell>
          <cell r="Y739">
            <v>27190</v>
          </cell>
          <cell r="Z739">
            <v>27710</v>
          </cell>
          <cell r="AA739">
            <v>28230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</row>
        <row r="742">
          <cell r="Q742">
            <v>18499.849999999999</v>
          </cell>
          <cell r="R742">
            <v>23820</v>
          </cell>
          <cell r="S742">
            <v>24280</v>
          </cell>
          <cell r="T742">
            <v>24740</v>
          </cell>
          <cell r="U742">
            <v>25210</v>
          </cell>
          <cell r="V742">
            <v>25690</v>
          </cell>
          <cell r="W742">
            <v>26180</v>
          </cell>
          <cell r="X742">
            <v>26680</v>
          </cell>
          <cell r="Y742">
            <v>27190</v>
          </cell>
          <cell r="Z742">
            <v>27710</v>
          </cell>
          <cell r="AA742">
            <v>28230</v>
          </cell>
        </row>
        <row r="743"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</row>
        <row r="746">
          <cell r="Q746">
            <v>18499.849999999999</v>
          </cell>
          <cell r="R746">
            <v>23820</v>
          </cell>
          <cell r="S746">
            <v>24280</v>
          </cell>
          <cell r="T746">
            <v>24740</v>
          </cell>
          <cell r="U746">
            <v>25210</v>
          </cell>
          <cell r="V746">
            <v>25690</v>
          </cell>
          <cell r="W746">
            <v>26180</v>
          </cell>
          <cell r="X746">
            <v>26680</v>
          </cell>
          <cell r="Y746">
            <v>27190</v>
          </cell>
          <cell r="Z746">
            <v>27710</v>
          </cell>
          <cell r="AA746">
            <v>28230</v>
          </cell>
        </row>
        <row r="753">
          <cell r="C753" t="str">
            <v>I-GCOP</v>
          </cell>
          <cell r="Q753">
            <v>-345780</v>
          </cell>
          <cell r="R753">
            <v>-354420</v>
          </cell>
          <cell r="S753">
            <v>-363280</v>
          </cell>
          <cell r="T753">
            <v>-372360</v>
          </cell>
          <cell r="U753">
            <v>-381670</v>
          </cell>
          <cell r="V753">
            <v>-391210</v>
          </cell>
          <cell r="W753">
            <v>-400990</v>
          </cell>
          <cell r="X753">
            <v>-411010</v>
          </cell>
          <cell r="Y753">
            <v>-421290</v>
          </cell>
          <cell r="Z753">
            <v>-431820</v>
          </cell>
          <cell r="AA753">
            <v>-442620</v>
          </cell>
        </row>
        <row r="754">
          <cell r="C754" t="str">
            <v>I-GCAP</v>
          </cell>
          <cell r="Q754">
            <v>-3546</v>
          </cell>
          <cell r="R754">
            <v>-3546</v>
          </cell>
          <cell r="S754">
            <v>-3546</v>
          </cell>
          <cell r="T754">
            <v>-3546</v>
          </cell>
          <cell r="U754">
            <v>-3546</v>
          </cell>
          <cell r="V754">
            <v>-3546</v>
          </cell>
          <cell r="W754">
            <v>-3546</v>
          </cell>
          <cell r="X754">
            <v>-3546</v>
          </cell>
          <cell r="Y754">
            <v>-3546</v>
          </cell>
          <cell r="Z754">
            <v>-3546</v>
          </cell>
          <cell r="AA754">
            <v>-3546</v>
          </cell>
        </row>
        <row r="755">
          <cell r="C755" t="str">
            <v>I-UCF</v>
          </cell>
          <cell r="Q755">
            <v>-38222.399999999994</v>
          </cell>
          <cell r="R755">
            <v>-39180</v>
          </cell>
          <cell r="S755">
            <v>-40160</v>
          </cell>
          <cell r="T755">
            <v>-41160</v>
          </cell>
          <cell r="U755">
            <v>-42190</v>
          </cell>
          <cell r="V755">
            <v>-43240</v>
          </cell>
          <cell r="W755">
            <v>-44320</v>
          </cell>
          <cell r="X755">
            <v>-45430</v>
          </cell>
          <cell r="Y755">
            <v>-46570</v>
          </cell>
          <cell r="Z755">
            <v>-47730</v>
          </cell>
          <cell r="AA755">
            <v>-48920</v>
          </cell>
        </row>
        <row r="756">
          <cell r="C756" t="str">
            <v>I-OR</v>
          </cell>
          <cell r="Q756">
            <v>-2568</v>
          </cell>
          <cell r="R756">
            <v>-2630</v>
          </cell>
          <cell r="S756">
            <v>-2700</v>
          </cell>
          <cell r="T756">
            <v>-2770</v>
          </cell>
          <cell r="U756">
            <v>-2840</v>
          </cell>
          <cell r="V756">
            <v>-2910</v>
          </cell>
          <cell r="W756">
            <v>-2980</v>
          </cell>
          <cell r="X756">
            <v>-3050</v>
          </cell>
          <cell r="Y756">
            <v>-3130</v>
          </cell>
          <cell r="Z756">
            <v>-3210</v>
          </cell>
          <cell r="AA756">
            <v>-3290</v>
          </cell>
        </row>
        <row r="757">
          <cell r="C757" t="str">
            <v>I-OR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</row>
        <row r="759">
          <cell r="Q759">
            <v>-390116.4</v>
          </cell>
          <cell r="R759">
            <v>-399776</v>
          </cell>
          <cell r="S759">
            <v>-409686</v>
          </cell>
          <cell r="T759">
            <v>-419836</v>
          </cell>
          <cell r="U759">
            <v>-430246</v>
          </cell>
          <cell r="V759">
            <v>-440906</v>
          </cell>
          <cell r="W759">
            <v>-451836</v>
          </cell>
          <cell r="X759">
            <v>-463036</v>
          </cell>
          <cell r="Y759">
            <v>-474536</v>
          </cell>
          <cell r="Z759">
            <v>-486306</v>
          </cell>
          <cell r="AA759">
            <v>-498376</v>
          </cell>
        </row>
        <row r="762">
          <cell r="C762" t="str">
            <v>I-GCOP</v>
          </cell>
          <cell r="Q762">
            <v>-9680</v>
          </cell>
          <cell r="R762">
            <v>-9920</v>
          </cell>
          <cell r="S762">
            <v>-10170</v>
          </cell>
          <cell r="T762">
            <v>-10420</v>
          </cell>
          <cell r="U762">
            <v>-10680</v>
          </cell>
          <cell r="V762">
            <v>-10950</v>
          </cell>
          <cell r="W762">
            <v>-11220</v>
          </cell>
          <cell r="X762">
            <v>-11500</v>
          </cell>
          <cell r="Y762">
            <v>-11790</v>
          </cell>
          <cell r="Z762">
            <v>-12080</v>
          </cell>
          <cell r="AA762">
            <v>-12380</v>
          </cell>
        </row>
        <row r="763">
          <cell r="C763" t="str">
            <v>I-GCAP</v>
          </cell>
          <cell r="Q763">
            <v>-9953.6</v>
          </cell>
          <cell r="R763">
            <v>-10200</v>
          </cell>
          <cell r="S763">
            <v>-10460</v>
          </cell>
          <cell r="T763">
            <v>-10720</v>
          </cell>
          <cell r="U763">
            <v>-10990</v>
          </cell>
          <cell r="V763">
            <v>-11260</v>
          </cell>
          <cell r="W763">
            <v>-11540</v>
          </cell>
          <cell r="X763">
            <v>-11830</v>
          </cell>
          <cell r="Y763">
            <v>-12130</v>
          </cell>
          <cell r="Z763">
            <v>-12430</v>
          </cell>
          <cell r="AA763">
            <v>-12740</v>
          </cell>
        </row>
        <row r="764">
          <cell r="C764" t="str">
            <v>I-UCF</v>
          </cell>
          <cell r="Q764">
            <v>-6457.6</v>
          </cell>
          <cell r="R764">
            <v>-6620</v>
          </cell>
          <cell r="S764">
            <v>-6790</v>
          </cell>
          <cell r="T764">
            <v>-6960</v>
          </cell>
          <cell r="U764">
            <v>-7130</v>
          </cell>
          <cell r="V764">
            <v>-7310</v>
          </cell>
          <cell r="W764">
            <v>-7490</v>
          </cell>
          <cell r="X764">
            <v>-7680</v>
          </cell>
          <cell r="Y764">
            <v>-7870</v>
          </cell>
          <cell r="Z764">
            <v>-8070</v>
          </cell>
          <cell r="AA764">
            <v>-8270</v>
          </cell>
        </row>
        <row r="766">
          <cell r="Q766">
            <v>-26091.199999999997</v>
          </cell>
          <cell r="R766">
            <v>-26740</v>
          </cell>
          <cell r="S766">
            <v>-27420</v>
          </cell>
          <cell r="T766">
            <v>-28100</v>
          </cell>
          <cell r="U766">
            <v>-28800</v>
          </cell>
          <cell r="V766">
            <v>-29520</v>
          </cell>
          <cell r="W766">
            <v>-30250</v>
          </cell>
          <cell r="X766">
            <v>-31010</v>
          </cell>
          <cell r="Y766">
            <v>-31790</v>
          </cell>
          <cell r="Z766">
            <v>-32580</v>
          </cell>
          <cell r="AA766">
            <v>-33390</v>
          </cell>
        </row>
        <row r="769">
          <cell r="C769" t="str">
            <v>I-GCOP</v>
          </cell>
          <cell r="Q769">
            <v>-6540</v>
          </cell>
          <cell r="R769">
            <v>-6700</v>
          </cell>
          <cell r="S769">
            <v>-6870</v>
          </cell>
          <cell r="T769">
            <v>-7040</v>
          </cell>
          <cell r="U769">
            <v>-7220</v>
          </cell>
          <cell r="V769">
            <v>-7400</v>
          </cell>
          <cell r="W769">
            <v>-7590</v>
          </cell>
          <cell r="X769">
            <v>-7780</v>
          </cell>
          <cell r="Y769">
            <v>-7970</v>
          </cell>
          <cell r="Z769">
            <v>-8170</v>
          </cell>
          <cell r="AA769">
            <v>-8370</v>
          </cell>
        </row>
        <row r="770">
          <cell r="C770" t="str">
            <v>I-GCAP</v>
          </cell>
          <cell r="Q770">
            <v>-3781.7599999999998</v>
          </cell>
          <cell r="R770">
            <v>-3880</v>
          </cell>
          <cell r="S770">
            <v>-3980</v>
          </cell>
          <cell r="T770">
            <v>-4080</v>
          </cell>
          <cell r="U770">
            <v>-4180</v>
          </cell>
          <cell r="V770">
            <v>-4280</v>
          </cell>
          <cell r="W770">
            <v>-4390</v>
          </cell>
          <cell r="X770">
            <v>-4500</v>
          </cell>
          <cell r="Y770">
            <v>-4610</v>
          </cell>
          <cell r="Z770">
            <v>-4730</v>
          </cell>
          <cell r="AA770">
            <v>-4850</v>
          </cell>
        </row>
        <row r="771">
          <cell r="C771" t="str">
            <v>I-UCF</v>
          </cell>
          <cell r="Q771">
            <v>-10019.199999999999</v>
          </cell>
          <cell r="R771">
            <v>-10270</v>
          </cell>
          <cell r="S771">
            <v>-10530</v>
          </cell>
          <cell r="T771">
            <v>-10790</v>
          </cell>
          <cell r="U771">
            <v>-11060</v>
          </cell>
          <cell r="V771">
            <v>-11340</v>
          </cell>
          <cell r="W771">
            <v>-11620</v>
          </cell>
          <cell r="X771">
            <v>-11910</v>
          </cell>
          <cell r="Y771">
            <v>-12210</v>
          </cell>
          <cell r="Z771">
            <v>-12520</v>
          </cell>
          <cell r="AA771">
            <v>-12830</v>
          </cell>
        </row>
        <row r="772">
          <cell r="C772" t="str">
            <v>I-UCF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</row>
        <row r="774">
          <cell r="Q774">
            <v>-20340.96</v>
          </cell>
          <cell r="R774">
            <v>-20850</v>
          </cell>
          <cell r="S774">
            <v>-21380</v>
          </cell>
          <cell r="T774">
            <v>-21910</v>
          </cell>
          <cell r="U774">
            <v>-22460</v>
          </cell>
          <cell r="V774">
            <v>-23020</v>
          </cell>
          <cell r="W774">
            <v>-23600</v>
          </cell>
          <cell r="X774">
            <v>-24190</v>
          </cell>
          <cell r="Y774">
            <v>-24790</v>
          </cell>
          <cell r="Z774">
            <v>-25420</v>
          </cell>
          <cell r="AA774">
            <v>-26050</v>
          </cell>
        </row>
        <row r="778">
          <cell r="C778" t="str">
            <v>I-GCOP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</row>
        <row r="779">
          <cell r="C779" t="str">
            <v>I-GCAP</v>
          </cell>
          <cell r="Q779">
            <v>-98940</v>
          </cell>
          <cell r="R779">
            <v>-101410</v>
          </cell>
          <cell r="S779">
            <v>-103950</v>
          </cell>
          <cell r="T779">
            <v>-106550</v>
          </cell>
          <cell r="U779">
            <v>-109210</v>
          </cell>
          <cell r="V779">
            <v>-111940</v>
          </cell>
          <cell r="W779">
            <v>-114740</v>
          </cell>
          <cell r="X779">
            <v>-117610</v>
          </cell>
          <cell r="Y779">
            <v>-120550</v>
          </cell>
          <cell r="Z779">
            <v>-123560</v>
          </cell>
          <cell r="AA779">
            <v>-126650</v>
          </cell>
        </row>
        <row r="780">
          <cell r="C780" t="str">
            <v>I-UCF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</row>
        <row r="781">
          <cell r="C781" t="str">
            <v>I-UCF</v>
          </cell>
          <cell r="Q781">
            <v>-26094.400000000001</v>
          </cell>
          <cell r="R781">
            <v>-26750</v>
          </cell>
          <cell r="S781">
            <v>-27420</v>
          </cell>
          <cell r="T781">
            <v>-28110</v>
          </cell>
          <cell r="U781">
            <v>-28810</v>
          </cell>
          <cell r="V781">
            <v>-29530</v>
          </cell>
          <cell r="W781">
            <v>-30270</v>
          </cell>
          <cell r="X781">
            <v>-31030</v>
          </cell>
          <cell r="Y781">
            <v>-31810</v>
          </cell>
          <cell r="Z781">
            <v>-32610</v>
          </cell>
          <cell r="AA781">
            <v>-33430</v>
          </cell>
        </row>
        <row r="782">
          <cell r="C782" t="str">
            <v>I-UCF</v>
          </cell>
          <cell r="Q782">
            <v>-1590</v>
          </cell>
          <cell r="R782">
            <v>-1630</v>
          </cell>
          <cell r="S782">
            <v>-1670</v>
          </cell>
          <cell r="T782">
            <v>-1710</v>
          </cell>
          <cell r="U782">
            <v>-1750</v>
          </cell>
          <cell r="V782">
            <v>-1790</v>
          </cell>
          <cell r="W782">
            <v>-1830</v>
          </cell>
          <cell r="X782">
            <v>-1880</v>
          </cell>
          <cell r="Y782">
            <v>-1930</v>
          </cell>
          <cell r="Z782">
            <v>-1980</v>
          </cell>
          <cell r="AA782">
            <v>-2030</v>
          </cell>
        </row>
        <row r="783">
          <cell r="C783" t="str">
            <v>I-UCF</v>
          </cell>
          <cell r="Q783">
            <v>-2120</v>
          </cell>
          <cell r="R783">
            <v>-2170</v>
          </cell>
          <cell r="S783">
            <v>-2220</v>
          </cell>
          <cell r="T783">
            <v>-2280</v>
          </cell>
          <cell r="U783">
            <v>-2340</v>
          </cell>
          <cell r="V783">
            <v>-2400</v>
          </cell>
          <cell r="W783">
            <v>-2460</v>
          </cell>
          <cell r="X783">
            <v>-2520</v>
          </cell>
          <cell r="Y783">
            <v>-2580</v>
          </cell>
          <cell r="Z783">
            <v>-2640</v>
          </cell>
          <cell r="AA783">
            <v>-2710</v>
          </cell>
        </row>
        <row r="785">
          <cell r="Q785">
            <v>-128744.4</v>
          </cell>
          <cell r="R785">
            <v>-131960</v>
          </cell>
          <cell r="S785">
            <v>-135260</v>
          </cell>
          <cell r="T785">
            <v>-138650</v>
          </cell>
          <cell r="U785">
            <v>-142110</v>
          </cell>
          <cell r="V785">
            <v>-145660</v>
          </cell>
          <cell r="W785">
            <v>-149300</v>
          </cell>
          <cell r="X785">
            <v>-153040</v>
          </cell>
          <cell r="Y785">
            <v>-156870</v>
          </cell>
          <cell r="Z785">
            <v>-160790</v>
          </cell>
          <cell r="AA785">
            <v>-164820</v>
          </cell>
        </row>
        <row r="788">
          <cell r="C788" t="str">
            <v>I-GCOP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</row>
        <row r="790"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</row>
        <row r="793">
          <cell r="Q793">
            <v>-565292.96000000008</v>
          </cell>
          <cell r="R793">
            <v>-579326</v>
          </cell>
          <cell r="S793">
            <v>-593746</v>
          </cell>
          <cell r="T793">
            <v>-608496</v>
          </cell>
          <cell r="U793">
            <v>-623616</v>
          </cell>
          <cell r="V793">
            <v>-639106</v>
          </cell>
          <cell r="W793">
            <v>-654986</v>
          </cell>
          <cell r="X793">
            <v>-671276</v>
          </cell>
          <cell r="Y793">
            <v>-687986</v>
          </cell>
          <cell r="Z793">
            <v>-705096</v>
          </cell>
          <cell r="AA793">
            <v>-722636</v>
          </cell>
        </row>
        <row r="798">
          <cell r="C798" t="str">
            <v>E-EMP</v>
          </cell>
          <cell r="Q798">
            <v>246084.8</v>
          </cell>
          <cell r="R798">
            <v>254080</v>
          </cell>
          <cell r="S798">
            <v>262340</v>
          </cell>
          <cell r="T798">
            <v>270870</v>
          </cell>
          <cell r="U798">
            <v>279670</v>
          </cell>
          <cell r="V798">
            <v>288760</v>
          </cell>
          <cell r="W798">
            <v>298140</v>
          </cell>
          <cell r="X798">
            <v>307830</v>
          </cell>
          <cell r="Y798">
            <v>317830</v>
          </cell>
          <cell r="Z798">
            <v>328160</v>
          </cell>
          <cell r="AA798">
            <v>338830</v>
          </cell>
        </row>
        <row r="799">
          <cell r="C799" t="str">
            <v>E-EMP</v>
          </cell>
          <cell r="Q799">
            <v>16000</v>
          </cell>
          <cell r="R799">
            <v>16400</v>
          </cell>
          <cell r="S799">
            <v>16810</v>
          </cell>
          <cell r="T799">
            <v>17230</v>
          </cell>
          <cell r="U799">
            <v>17660</v>
          </cell>
          <cell r="V799">
            <v>18100</v>
          </cell>
          <cell r="W799">
            <v>18550</v>
          </cell>
          <cell r="X799">
            <v>19010</v>
          </cell>
          <cell r="Y799">
            <v>19490</v>
          </cell>
          <cell r="Z799">
            <v>19980</v>
          </cell>
          <cell r="AA799">
            <v>20480</v>
          </cell>
        </row>
        <row r="800">
          <cell r="C800" t="str">
            <v>E-EMP</v>
          </cell>
          <cell r="Q800">
            <v>4958.3999999999996</v>
          </cell>
          <cell r="R800">
            <v>5080</v>
          </cell>
          <cell r="S800">
            <v>5210</v>
          </cell>
          <cell r="T800">
            <v>5340</v>
          </cell>
          <cell r="U800">
            <v>5470</v>
          </cell>
          <cell r="V800">
            <v>5610</v>
          </cell>
          <cell r="W800">
            <v>5750</v>
          </cell>
          <cell r="X800">
            <v>5890</v>
          </cell>
          <cell r="Y800">
            <v>6040</v>
          </cell>
          <cell r="Z800">
            <v>6190</v>
          </cell>
          <cell r="AA800">
            <v>6340</v>
          </cell>
        </row>
        <row r="801">
          <cell r="C801" t="str">
            <v>E-EMP</v>
          </cell>
          <cell r="Q801">
            <v>2000</v>
          </cell>
          <cell r="R801">
            <v>2050</v>
          </cell>
          <cell r="S801">
            <v>2100</v>
          </cell>
          <cell r="T801">
            <v>2150</v>
          </cell>
          <cell r="U801">
            <v>2200</v>
          </cell>
          <cell r="V801">
            <v>2260</v>
          </cell>
          <cell r="W801">
            <v>2320</v>
          </cell>
          <cell r="X801">
            <v>2380</v>
          </cell>
          <cell r="Y801">
            <v>2440</v>
          </cell>
          <cell r="Z801">
            <v>2500</v>
          </cell>
          <cell r="AA801">
            <v>2560</v>
          </cell>
        </row>
        <row r="802">
          <cell r="C802" t="str">
            <v>E-EMP</v>
          </cell>
          <cell r="Q802">
            <v>5000</v>
          </cell>
          <cell r="R802">
            <v>5130</v>
          </cell>
          <cell r="S802">
            <v>5260</v>
          </cell>
          <cell r="T802">
            <v>5390</v>
          </cell>
          <cell r="U802">
            <v>5520</v>
          </cell>
          <cell r="V802">
            <v>5660</v>
          </cell>
          <cell r="W802">
            <v>5800</v>
          </cell>
          <cell r="X802">
            <v>5950</v>
          </cell>
          <cell r="Y802">
            <v>6100</v>
          </cell>
          <cell r="Z802">
            <v>6250</v>
          </cell>
          <cell r="AA802">
            <v>6410</v>
          </cell>
        </row>
        <row r="803">
          <cell r="C803" t="str">
            <v>E-EMP</v>
          </cell>
          <cell r="Q803">
            <v>2000</v>
          </cell>
          <cell r="R803">
            <v>2050</v>
          </cell>
          <cell r="S803">
            <v>2100</v>
          </cell>
          <cell r="T803">
            <v>2150</v>
          </cell>
          <cell r="U803">
            <v>2200</v>
          </cell>
          <cell r="V803">
            <v>2260</v>
          </cell>
          <cell r="W803">
            <v>2320</v>
          </cell>
          <cell r="X803">
            <v>2380</v>
          </cell>
          <cell r="Y803">
            <v>2440</v>
          </cell>
          <cell r="Z803">
            <v>2500</v>
          </cell>
          <cell r="AA803">
            <v>2560</v>
          </cell>
        </row>
        <row r="804">
          <cell r="C804" t="str">
            <v>E-EMP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30651.75</v>
          </cell>
          <cell r="W804">
            <v>31623.600000000002</v>
          </cell>
          <cell r="X804">
            <v>34344</v>
          </cell>
          <cell r="Y804">
            <v>37205.699999999997</v>
          </cell>
          <cell r="Z804">
            <v>40213.800000000003</v>
          </cell>
          <cell r="AA804">
            <v>43375.700000000004</v>
          </cell>
        </row>
        <row r="805">
          <cell r="C805" t="str">
            <v>E-EMP</v>
          </cell>
          <cell r="Q805">
            <v>18434</v>
          </cell>
          <cell r="R805">
            <v>26080</v>
          </cell>
          <cell r="S805">
            <v>26990</v>
          </cell>
          <cell r="T805">
            <v>27930</v>
          </cell>
          <cell r="U805">
            <v>28910</v>
          </cell>
          <cell r="V805">
            <v>29920</v>
          </cell>
          <cell r="W805">
            <v>30970</v>
          </cell>
          <cell r="X805">
            <v>32050</v>
          </cell>
          <cell r="Y805">
            <v>33170</v>
          </cell>
          <cell r="Z805">
            <v>34330</v>
          </cell>
          <cell r="AA805">
            <v>35530</v>
          </cell>
        </row>
        <row r="806">
          <cell r="C806" t="str">
            <v>E-EMP</v>
          </cell>
          <cell r="Q806">
            <v>19030</v>
          </cell>
          <cell r="R806">
            <v>19510</v>
          </cell>
          <cell r="S806">
            <v>20000</v>
          </cell>
          <cell r="T806">
            <v>20500</v>
          </cell>
          <cell r="U806">
            <v>21010</v>
          </cell>
          <cell r="V806">
            <v>21540</v>
          </cell>
          <cell r="W806">
            <v>22080</v>
          </cell>
          <cell r="X806">
            <v>22630</v>
          </cell>
          <cell r="Y806">
            <v>23200</v>
          </cell>
          <cell r="Z806">
            <v>23780</v>
          </cell>
          <cell r="AA806">
            <v>24370</v>
          </cell>
        </row>
        <row r="807">
          <cell r="C807" t="str">
            <v>E-EMP</v>
          </cell>
          <cell r="Q807">
            <v>1060</v>
          </cell>
          <cell r="R807">
            <v>1090</v>
          </cell>
          <cell r="S807">
            <v>1120</v>
          </cell>
          <cell r="T807">
            <v>1150</v>
          </cell>
          <cell r="U807">
            <v>1180</v>
          </cell>
          <cell r="V807">
            <v>1210</v>
          </cell>
          <cell r="W807">
            <v>1240</v>
          </cell>
          <cell r="X807">
            <v>1270</v>
          </cell>
          <cell r="Y807">
            <v>1300</v>
          </cell>
          <cell r="Z807">
            <v>1330</v>
          </cell>
          <cell r="AA807">
            <v>1360</v>
          </cell>
        </row>
        <row r="808">
          <cell r="C808" t="str">
            <v>E-EMP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</row>
        <row r="809">
          <cell r="C809" t="str">
            <v>E-EMP</v>
          </cell>
          <cell r="Q809">
            <v>8310.4</v>
          </cell>
          <cell r="R809">
            <v>8520</v>
          </cell>
          <cell r="S809">
            <v>8730</v>
          </cell>
          <cell r="T809">
            <v>8950</v>
          </cell>
          <cell r="U809">
            <v>9170</v>
          </cell>
          <cell r="V809">
            <v>9400</v>
          </cell>
          <cell r="W809">
            <v>9640</v>
          </cell>
          <cell r="X809">
            <v>9880</v>
          </cell>
          <cell r="Y809">
            <v>10130</v>
          </cell>
          <cell r="Z809">
            <v>10380</v>
          </cell>
          <cell r="AA809">
            <v>10640</v>
          </cell>
        </row>
        <row r="810">
          <cell r="C810" t="str">
            <v>E-EMP</v>
          </cell>
          <cell r="Q810">
            <v>512</v>
          </cell>
          <cell r="R810">
            <v>520</v>
          </cell>
          <cell r="S810">
            <v>530</v>
          </cell>
          <cell r="T810">
            <v>540</v>
          </cell>
          <cell r="U810">
            <v>550</v>
          </cell>
          <cell r="V810">
            <v>560</v>
          </cell>
          <cell r="W810">
            <v>570</v>
          </cell>
          <cell r="X810">
            <v>580</v>
          </cell>
          <cell r="Y810">
            <v>590</v>
          </cell>
          <cell r="Z810">
            <v>600</v>
          </cell>
          <cell r="AA810">
            <v>620</v>
          </cell>
        </row>
        <row r="811">
          <cell r="C811" t="str">
            <v>E-EMP</v>
          </cell>
          <cell r="Q811">
            <v>268.79999999999995</v>
          </cell>
          <cell r="R811">
            <v>280</v>
          </cell>
          <cell r="S811">
            <v>290</v>
          </cell>
          <cell r="T811">
            <v>300</v>
          </cell>
          <cell r="U811">
            <v>310</v>
          </cell>
          <cell r="V811">
            <v>320</v>
          </cell>
          <cell r="W811">
            <v>330</v>
          </cell>
          <cell r="X811">
            <v>340</v>
          </cell>
          <cell r="Y811">
            <v>350</v>
          </cell>
          <cell r="Z811">
            <v>360</v>
          </cell>
          <cell r="AA811">
            <v>370</v>
          </cell>
        </row>
        <row r="812">
          <cell r="C812" t="str">
            <v>E-M&amp;C</v>
          </cell>
          <cell r="Q812">
            <v>3396.8</v>
          </cell>
          <cell r="R812">
            <v>3480</v>
          </cell>
          <cell r="S812">
            <v>3570</v>
          </cell>
          <cell r="T812">
            <v>3660</v>
          </cell>
          <cell r="U812">
            <v>3750</v>
          </cell>
          <cell r="V812">
            <v>3840</v>
          </cell>
          <cell r="W812">
            <v>3940</v>
          </cell>
          <cell r="X812">
            <v>4040</v>
          </cell>
          <cell r="Y812">
            <v>4140</v>
          </cell>
          <cell r="Z812">
            <v>4240</v>
          </cell>
          <cell r="AA812">
            <v>4350</v>
          </cell>
        </row>
        <row r="813">
          <cell r="C813" t="str">
            <v>E-M&amp;C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</row>
        <row r="814">
          <cell r="C814" t="str">
            <v>E-OE</v>
          </cell>
          <cell r="Q814">
            <v>1780.8000000000002</v>
          </cell>
          <cell r="R814">
            <v>1830</v>
          </cell>
          <cell r="S814">
            <v>1880</v>
          </cell>
          <cell r="T814">
            <v>1930</v>
          </cell>
          <cell r="U814">
            <v>1980</v>
          </cell>
          <cell r="V814">
            <v>2030</v>
          </cell>
          <cell r="W814">
            <v>2080</v>
          </cell>
          <cell r="X814">
            <v>2130</v>
          </cell>
          <cell r="Y814">
            <v>2180</v>
          </cell>
          <cell r="Z814">
            <v>2230</v>
          </cell>
          <cell r="AA814">
            <v>2290</v>
          </cell>
        </row>
        <row r="815">
          <cell r="C815" t="str">
            <v>E-OE</v>
          </cell>
          <cell r="Q815">
            <v>1547.2</v>
          </cell>
          <cell r="R815">
            <v>1590</v>
          </cell>
          <cell r="S815">
            <v>1630</v>
          </cell>
          <cell r="T815">
            <v>1670</v>
          </cell>
          <cell r="U815">
            <v>1710</v>
          </cell>
          <cell r="V815">
            <v>1750</v>
          </cell>
          <cell r="W815">
            <v>1790</v>
          </cell>
          <cell r="X815">
            <v>1830</v>
          </cell>
          <cell r="Y815">
            <v>1880</v>
          </cell>
          <cell r="Z815">
            <v>1930</v>
          </cell>
          <cell r="AA815">
            <v>1980</v>
          </cell>
        </row>
        <row r="816">
          <cell r="C816" t="str">
            <v>E-M&amp;C</v>
          </cell>
          <cell r="Q816">
            <v>756.80000000000007</v>
          </cell>
          <cell r="R816">
            <v>780</v>
          </cell>
          <cell r="S816">
            <v>800</v>
          </cell>
          <cell r="T816">
            <v>820</v>
          </cell>
          <cell r="U816">
            <v>840</v>
          </cell>
          <cell r="V816">
            <v>860</v>
          </cell>
          <cell r="W816">
            <v>880</v>
          </cell>
          <cell r="X816">
            <v>900</v>
          </cell>
          <cell r="Y816">
            <v>920</v>
          </cell>
          <cell r="Z816">
            <v>940</v>
          </cell>
          <cell r="AA816">
            <v>960</v>
          </cell>
        </row>
        <row r="817">
          <cell r="C817" t="str">
            <v>E-OE</v>
          </cell>
          <cell r="Q817">
            <v>123.20000000000002</v>
          </cell>
          <cell r="R817">
            <v>130</v>
          </cell>
          <cell r="S817">
            <v>130</v>
          </cell>
          <cell r="T817">
            <v>130</v>
          </cell>
          <cell r="U817">
            <v>130</v>
          </cell>
          <cell r="V817">
            <v>130</v>
          </cell>
          <cell r="W817">
            <v>130</v>
          </cell>
          <cell r="X817">
            <v>130</v>
          </cell>
          <cell r="Y817">
            <v>130</v>
          </cell>
          <cell r="Z817">
            <v>130</v>
          </cell>
          <cell r="AA817">
            <v>130</v>
          </cell>
        </row>
        <row r="818">
          <cell r="C818" t="str">
            <v>E-OE</v>
          </cell>
          <cell r="Q818">
            <v>1283.2</v>
          </cell>
          <cell r="R818">
            <v>1320</v>
          </cell>
          <cell r="S818">
            <v>1350</v>
          </cell>
          <cell r="T818">
            <v>1380</v>
          </cell>
          <cell r="U818">
            <v>1410</v>
          </cell>
          <cell r="V818">
            <v>1450</v>
          </cell>
          <cell r="W818">
            <v>1490</v>
          </cell>
          <cell r="X818">
            <v>1530</v>
          </cell>
          <cell r="Y818">
            <v>1570</v>
          </cell>
          <cell r="Z818">
            <v>1610</v>
          </cell>
          <cell r="AA818">
            <v>1650</v>
          </cell>
        </row>
        <row r="819">
          <cell r="C819" t="str">
            <v>E-OE</v>
          </cell>
          <cell r="Q819">
            <v>200</v>
          </cell>
          <cell r="R819">
            <v>210</v>
          </cell>
          <cell r="S819">
            <v>220</v>
          </cell>
          <cell r="T819">
            <v>230</v>
          </cell>
          <cell r="U819">
            <v>240</v>
          </cell>
          <cell r="V819">
            <v>250</v>
          </cell>
          <cell r="W819">
            <v>260</v>
          </cell>
          <cell r="X819">
            <v>270</v>
          </cell>
          <cell r="Y819">
            <v>280</v>
          </cell>
          <cell r="Z819">
            <v>290</v>
          </cell>
          <cell r="AA819">
            <v>300</v>
          </cell>
        </row>
        <row r="820">
          <cell r="C820" t="str">
            <v>E-OE</v>
          </cell>
          <cell r="Q820">
            <v>1955</v>
          </cell>
          <cell r="R820">
            <v>2000</v>
          </cell>
          <cell r="S820">
            <v>2050</v>
          </cell>
          <cell r="T820">
            <v>2100</v>
          </cell>
          <cell r="U820">
            <v>2150</v>
          </cell>
          <cell r="V820">
            <v>2200</v>
          </cell>
          <cell r="W820">
            <v>2260</v>
          </cell>
          <cell r="X820">
            <v>2320</v>
          </cell>
          <cell r="Y820">
            <v>2380</v>
          </cell>
          <cell r="Z820">
            <v>2440</v>
          </cell>
          <cell r="AA820">
            <v>2500</v>
          </cell>
        </row>
        <row r="821">
          <cell r="C821" t="str">
            <v>E-M&amp;C</v>
          </cell>
          <cell r="Q821">
            <v>2396.7999999999997</v>
          </cell>
          <cell r="R821">
            <v>2460</v>
          </cell>
          <cell r="S821">
            <v>2520</v>
          </cell>
          <cell r="T821">
            <v>2580</v>
          </cell>
          <cell r="U821">
            <v>2640</v>
          </cell>
          <cell r="V821">
            <v>2710</v>
          </cell>
          <cell r="W821">
            <v>2780</v>
          </cell>
          <cell r="X821">
            <v>2850</v>
          </cell>
          <cell r="Y821">
            <v>2920</v>
          </cell>
          <cell r="Z821">
            <v>2990</v>
          </cell>
          <cell r="AA821">
            <v>3060</v>
          </cell>
        </row>
        <row r="822">
          <cell r="C822" t="str">
            <v>E-M&amp;C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</row>
        <row r="823">
          <cell r="C823" t="str">
            <v>E-M&amp;C</v>
          </cell>
          <cell r="Q823">
            <v>3673.6</v>
          </cell>
          <cell r="R823">
            <v>3770</v>
          </cell>
          <cell r="S823">
            <v>3860</v>
          </cell>
          <cell r="T823">
            <v>3960</v>
          </cell>
          <cell r="U823">
            <v>4060</v>
          </cell>
          <cell r="V823">
            <v>4160</v>
          </cell>
          <cell r="W823">
            <v>4260</v>
          </cell>
          <cell r="X823">
            <v>4370</v>
          </cell>
          <cell r="Y823">
            <v>4480</v>
          </cell>
          <cell r="Z823">
            <v>4590</v>
          </cell>
          <cell r="AA823">
            <v>4700</v>
          </cell>
        </row>
        <row r="824">
          <cell r="C824" t="str">
            <v>E-OE</v>
          </cell>
          <cell r="Q824">
            <v>1328</v>
          </cell>
          <cell r="R824">
            <v>1360</v>
          </cell>
          <cell r="S824">
            <v>1390</v>
          </cell>
          <cell r="T824">
            <v>1420</v>
          </cell>
          <cell r="U824">
            <v>1460</v>
          </cell>
          <cell r="V824">
            <v>1500</v>
          </cell>
          <cell r="W824">
            <v>1540</v>
          </cell>
          <cell r="X824">
            <v>1580</v>
          </cell>
          <cell r="Y824">
            <v>1620</v>
          </cell>
          <cell r="Z824">
            <v>1660</v>
          </cell>
          <cell r="AA824">
            <v>1700</v>
          </cell>
        </row>
        <row r="825">
          <cell r="C825" t="str">
            <v>E-M&amp;C</v>
          </cell>
          <cell r="Q825">
            <v>825.59999999999991</v>
          </cell>
          <cell r="R825">
            <v>850</v>
          </cell>
          <cell r="S825">
            <v>870</v>
          </cell>
          <cell r="T825">
            <v>890</v>
          </cell>
          <cell r="U825">
            <v>910</v>
          </cell>
          <cell r="V825">
            <v>930</v>
          </cell>
          <cell r="W825">
            <v>950</v>
          </cell>
          <cell r="X825">
            <v>970</v>
          </cell>
          <cell r="Y825">
            <v>990</v>
          </cell>
          <cell r="Z825">
            <v>1010</v>
          </cell>
          <cell r="AA825">
            <v>1040</v>
          </cell>
        </row>
        <row r="826">
          <cell r="C826" t="str">
            <v>E-M&amp;C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</row>
        <row r="827">
          <cell r="C827" t="str">
            <v>E-EMP</v>
          </cell>
          <cell r="Q827">
            <v>24680</v>
          </cell>
          <cell r="R827">
            <v>25300</v>
          </cell>
          <cell r="S827">
            <v>25930</v>
          </cell>
          <cell r="T827">
            <v>26580</v>
          </cell>
          <cell r="U827">
            <v>27240</v>
          </cell>
          <cell r="V827">
            <v>27920</v>
          </cell>
          <cell r="W827">
            <v>28620</v>
          </cell>
          <cell r="X827">
            <v>29340</v>
          </cell>
          <cell r="Y827">
            <v>30070</v>
          </cell>
          <cell r="Z827">
            <v>30820</v>
          </cell>
          <cell r="AA827">
            <v>31590</v>
          </cell>
        </row>
        <row r="829">
          <cell r="Q829">
            <v>367605.39999999997</v>
          </cell>
          <cell r="R829">
            <v>385870</v>
          </cell>
          <cell r="S829">
            <v>397680</v>
          </cell>
          <cell r="T829">
            <v>409850</v>
          </cell>
          <cell r="U829">
            <v>422370</v>
          </cell>
          <cell r="V829">
            <v>465981.75</v>
          </cell>
          <cell r="W829">
            <v>480313.59999999998</v>
          </cell>
          <cell r="X829">
            <v>496794</v>
          </cell>
          <cell r="Y829">
            <v>513845.7</v>
          </cell>
          <cell r="Z829">
            <v>531453.80000000005</v>
          </cell>
          <cell r="AA829">
            <v>549695.69999999995</v>
          </cell>
        </row>
        <row r="832">
          <cell r="C832" t="str">
            <v>E-EMP</v>
          </cell>
          <cell r="Q832">
            <v>28454.399999999998</v>
          </cell>
          <cell r="R832">
            <v>29380</v>
          </cell>
          <cell r="S832">
            <v>30330</v>
          </cell>
          <cell r="T832">
            <v>31320</v>
          </cell>
          <cell r="U832">
            <v>32340</v>
          </cell>
          <cell r="V832">
            <v>33390</v>
          </cell>
          <cell r="W832">
            <v>34480</v>
          </cell>
          <cell r="X832">
            <v>35600</v>
          </cell>
          <cell r="Y832">
            <v>36760</v>
          </cell>
          <cell r="Z832">
            <v>37950</v>
          </cell>
          <cell r="AA832">
            <v>39180</v>
          </cell>
        </row>
        <row r="833">
          <cell r="C833" t="str">
            <v>E-EMP</v>
          </cell>
          <cell r="Q833">
            <v>520</v>
          </cell>
          <cell r="R833">
            <v>530</v>
          </cell>
          <cell r="S833">
            <v>540</v>
          </cell>
          <cell r="T833">
            <v>550</v>
          </cell>
          <cell r="U833">
            <v>560</v>
          </cell>
          <cell r="V833">
            <v>570</v>
          </cell>
          <cell r="W833">
            <v>580</v>
          </cell>
          <cell r="X833">
            <v>590</v>
          </cell>
          <cell r="Y833">
            <v>600</v>
          </cell>
          <cell r="Z833">
            <v>620</v>
          </cell>
          <cell r="AA833">
            <v>640</v>
          </cell>
        </row>
        <row r="834">
          <cell r="C834" t="str">
            <v>E-EMP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</row>
        <row r="835">
          <cell r="C835" t="str">
            <v>E-EMP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</row>
        <row r="836">
          <cell r="C836" t="str">
            <v>E-EMP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</row>
        <row r="837">
          <cell r="C837" t="str">
            <v>E-M&amp;C</v>
          </cell>
          <cell r="Q837">
            <v>690</v>
          </cell>
          <cell r="R837">
            <v>710</v>
          </cell>
          <cell r="S837">
            <v>730</v>
          </cell>
          <cell r="T837">
            <v>750</v>
          </cell>
          <cell r="U837">
            <v>770</v>
          </cell>
          <cell r="V837">
            <v>790</v>
          </cell>
          <cell r="W837">
            <v>810</v>
          </cell>
          <cell r="X837">
            <v>830</v>
          </cell>
          <cell r="Y837">
            <v>850</v>
          </cell>
          <cell r="Z837">
            <v>870</v>
          </cell>
          <cell r="AA837">
            <v>890</v>
          </cell>
        </row>
        <row r="838">
          <cell r="C838" t="str">
            <v>E-OE</v>
          </cell>
          <cell r="Q838">
            <v>400</v>
          </cell>
          <cell r="R838">
            <v>410</v>
          </cell>
          <cell r="S838">
            <v>420</v>
          </cell>
          <cell r="T838">
            <v>430</v>
          </cell>
          <cell r="U838">
            <v>440</v>
          </cell>
          <cell r="V838">
            <v>450</v>
          </cell>
          <cell r="W838">
            <v>460</v>
          </cell>
          <cell r="X838">
            <v>470</v>
          </cell>
          <cell r="Y838">
            <v>480</v>
          </cell>
          <cell r="Z838">
            <v>490</v>
          </cell>
          <cell r="AA838">
            <v>500</v>
          </cell>
        </row>
        <row r="839">
          <cell r="C839" t="str">
            <v>E-OE</v>
          </cell>
          <cell r="Q839">
            <v>344</v>
          </cell>
          <cell r="R839">
            <v>350</v>
          </cell>
          <cell r="S839">
            <v>360</v>
          </cell>
          <cell r="T839">
            <v>370</v>
          </cell>
          <cell r="U839">
            <v>380</v>
          </cell>
          <cell r="V839">
            <v>390</v>
          </cell>
          <cell r="W839">
            <v>400</v>
          </cell>
          <cell r="X839">
            <v>410</v>
          </cell>
          <cell r="Y839">
            <v>420</v>
          </cell>
          <cell r="Z839">
            <v>430</v>
          </cell>
          <cell r="AA839">
            <v>440</v>
          </cell>
        </row>
        <row r="840">
          <cell r="C840" t="str">
            <v>E-M&amp;C</v>
          </cell>
          <cell r="Q840">
            <v>472</v>
          </cell>
          <cell r="R840">
            <v>480</v>
          </cell>
          <cell r="S840">
            <v>490</v>
          </cell>
          <cell r="T840">
            <v>500</v>
          </cell>
          <cell r="U840">
            <v>510</v>
          </cell>
          <cell r="V840">
            <v>520</v>
          </cell>
          <cell r="W840">
            <v>530</v>
          </cell>
          <cell r="X840">
            <v>540</v>
          </cell>
          <cell r="Y840">
            <v>550</v>
          </cell>
          <cell r="Z840">
            <v>560</v>
          </cell>
          <cell r="AA840">
            <v>570</v>
          </cell>
        </row>
        <row r="841">
          <cell r="C841" t="str">
            <v>E-OE</v>
          </cell>
          <cell r="Q841">
            <v>284.8</v>
          </cell>
          <cell r="R841">
            <v>290</v>
          </cell>
          <cell r="S841">
            <v>300</v>
          </cell>
          <cell r="T841">
            <v>310</v>
          </cell>
          <cell r="U841">
            <v>320</v>
          </cell>
          <cell r="V841">
            <v>330</v>
          </cell>
          <cell r="W841">
            <v>340</v>
          </cell>
          <cell r="X841">
            <v>350</v>
          </cell>
          <cell r="Y841">
            <v>360</v>
          </cell>
          <cell r="Z841">
            <v>370</v>
          </cell>
          <cell r="AA841">
            <v>380</v>
          </cell>
        </row>
        <row r="842">
          <cell r="C842" t="str">
            <v>E-OE</v>
          </cell>
          <cell r="Q842">
            <v>284.8</v>
          </cell>
          <cell r="R842">
            <v>290</v>
          </cell>
          <cell r="S842">
            <v>300</v>
          </cell>
          <cell r="T842">
            <v>310</v>
          </cell>
          <cell r="U842">
            <v>320</v>
          </cell>
          <cell r="V842">
            <v>330</v>
          </cell>
          <cell r="W842">
            <v>340</v>
          </cell>
          <cell r="X842">
            <v>350</v>
          </cell>
          <cell r="Y842">
            <v>360</v>
          </cell>
          <cell r="Z842">
            <v>370</v>
          </cell>
          <cell r="AA842">
            <v>380</v>
          </cell>
        </row>
        <row r="843">
          <cell r="C843" t="str">
            <v>E-M&amp;C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</row>
        <row r="844">
          <cell r="C844" t="str">
            <v>E-M&amp;C</v>
          </cell>
          <cell r="Q844">
            <v>2404.8000000000002</v>
          </cell>
          <cell r="R844">
            <v>2460</v>
          </cell>
          <cell r="S844">
            <v>2520</v>
          </cell>
          <cell r="T844">
            <v>2580</v>
          </cell>
          <cell r="U844">
            <v>2640</v>
          </cell>
          <cell r="V844">
            <v>2710</v>
          </cell>
          <cell r="W844">
            <v>2780</v>
          </cell>
          <cell r="X844">
            <v>2850</v>
          </cell>
          <cell r="Y844">
            <v>2920</v>
          </cell>
          <cell r="Z844">
            <v>2990</v>
          </cell>
          <cell r="AA844">
            <v>3060</v>
          </cell>
        </row>
        <row r="845">
          <cell r="C845" t="str">
            <v>E-OE</v>
          </cell>
          <cell r="Q845">
            <v>116.79999999999998</v>
          </cell>
          <cell r="R845">
            <v>120</v>
          </cell>
          <cell r="S845">
            <v>120</v>
          </cell>
          <cell r="T845">
            <v>120</v>
          </cell>
          <cell r="U845">
            <v>120</v>
          </cell>
          <cell r="V845">
            <v>120</v>
          </cell>
          <cell r="W845">
            <v>120</v>
          </cell>
          <cell r="X845">
            <v>120</v>
          </cell>
          <cell r="Y845">
            <v>120</v>
          </cell>
          <cell r="Z845">
            <v>120</v>
          </cell>
          <cell r="AA845">
            <v>120</v>
          </cell>
        </row>
        <row r="846">
          <cell r="C846" t="str">
            <v>E-M&amp;C</v>
          </cell>
          <cell r="Q846">
            <v>606.4</v>
          </cell>
          <cell r="R846">
            <v>620</v>
          </cell>
          <cell r="S846">
            <v>640</v>
          </cell>
          <cell r="T846">
            <v>660</v>
          </cell>
          <cell r="U846">
            <v>680</v>
          </cell>
          <cell r="V846">
            <v>700</v>
          </cell>
          <cell r="W846">
            <v>720</v>
          </cell>
          <cell r="X846">
            <v>740</v>
          </cell>
          <cell r="Y846">
            <v>760</v>
          </cell>
          <cell r="Z846">
            <v>780</v>
          </cell>
          <cell r="AA846">
            <v>800</v>
          </cell>
        </row>
        <row r="847">
          <cell r="C847" t="str">
            <v>E-EMP</v>
          </cell>
          <cell r="Q847">
            <v>3500</v>
          </cell>
          <cell r="R847">
            <v>3590</v>
          </cell>
          <cell r="S847">
            <v>3680</v>
          </cell>
          <cell r="T847">
            <v>3770</v>
          </cell>
          <cell r="U847">
            <v>3860</v>
          </cell>
          <cell r="V847">
            <v>3960</v>
          </cell>
          <cell r="W847">
            <v>4060</v>
          </cell>
          <cell r="X847">
            <v>4160</v>
          </cell>
          <cell r="Y847">
            <v>4260</v>
          </cell>
          <cell r="Z847">
            <v>4370</v>
          </cell>
          <cell r="AA847">
            <v>4480</v>
          </cell>
        </row>
        <row r="849">
          <cell r="Q849">
            <v>38078</v>
          </cell>
          <cell r="R849">
            <v>39230</v>
          </cell>
          <cell r="S849">
            <v>40430</v>
          </cell>
          <cell r="T849">
            <v>41670</v>
          </cell>
          <cell r="U849">
            <v>42940</v>
          </cell>
          <cell r="V849">
            <v>44260</v>
          </cell>
          <cell r="W849">
            <v>45620</v>
          </cell>
          <cell r="X849">
            <v>47010</v>
          </cell>
          <cell r="Y849">
            <v>48440</v>
          </cell>
          <cell r="Z849">
            <v>49920</v>
          </cell>
          <cell r="AA849">
            <v>51440</v>
          </cell>
        </row>
        <row r="852">
          <cell r="C852" t="str">
            <v>E-EMP</v>
          </cell>
          <cell r="Q852">
            <v>37933.333333333336</v>
          </cell>
          <cell r="R852">
            <v>39170</v>
          </cell>
          <cell r="S852">
            <v>40440</v>
          </cell>
          <cell r="T852">
            <v>41750</v>
          </cell>
          <cell r="U852">
            <v>43110</v>
          </cell>
          <cell r="V852">
            <v>44510</v>
          </cell>
          <cell r="W852">
            <v>45960</v>
          </cell>
          <cell r="X852">
            <v>47450</v>
          </cell>
          <cell r="Y852">
            <v>48990</v>
          </cell>
          <cell r="Z852">
            <v>50580</v>
          </cell>
          <cell r="AA852">
            <v>52220</v>
          </cell>
        </row>
        <row r="853">
          <cell r="C853" t="str">
            <v>E-EMP</v>
          </cell>
          <cell r="Q853">
            <v>101.33333333333333</v>
          </cell>
          <cell r="R853">
            <v>100</v>
          </cell>
          <cell r="S853">
            <v>100</v>
          </cell>
          <cell r="T853">
            <v>100</v>
          </cell>
          <cell r="U853">
            <v>100</v>
          </cell>
          <cell r="V853">
            <v>100</v>
          </cell>
          <cell r="W853">
            <v>100</v>
          </cell>
          <cell r="X853">
            <v>100</v>
          </cell>
          <cell r="Y853">
            <v>100</v>
          </cell>
          <cell r="Z853">
            <v>100</v>
          </cell>
          <cell r="AA853">
            <v>100</v>
          </cell>
        </row>
        <row r="854">
          <cell r="C854" t="str">
            <v>E-EMP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4237.95</v>
          </cell>
          <cell r="W854">
            <v>4375.7</v>
          </cell>
          <cell r="X854">
            <v>4755</v>
          </cell>
          <cell r="Y854">
            <v>5154.45</v>
          </cell>
          <cell r="Z854">
            <v>5574.8</v>
          </cell>
          <cell r="AA854">
            <v>6016.8</v>
          </cell>
        </row>
        <row r="855">
          <cell r="C855" t="str">
            <v>E-EMP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</row>
        <row r="856">
          <cell r="C856" t="str">
            <v>E-EMP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</row>
        <row r="857">
          <cell r="C857" t="str">
            <v>E-EMP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</row>
        <row r="858">
          <cell r="C858" t="str">
            <v>E-M&amp;C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</row>
        <row r="859">
          <cell r="C859" t="str">
            <v>E-OE</v>
          </cell>
          <cell r="Q859">
            <v>68</v>
          </cell>
          <cell r="R859">
            <v>70</v>
          </cell>
          <cell r="S859">
            <v>70</v>
          </cell>
          <cell r="T859">
            <v>70</v>
          </cell>
          <cell r="U859">
            <v>70</v>
          </cell>
          <cell r="V859">
            <v>70</v>
          </cell>
          <cell r="W859">
            <v>70</v>
          </cell>
          <cell r="X859">
            <v>70</v>
          </cell>
          <cell r="Y859">
            <v>70</v>
          </cell>
          <cell r="Z859">
            <v>70</v>
          </cell>
          <cell r="AA859">
            <v>70</v>
          </cell>
        </row>
        <row r="860">
          <cell r="C860" t="str">
            <v>E-OE</v>
          </cell>
          <cell r="Q860">
            <v>25.333333333333332</v>
          </cell>
          <cell r="R860">
            <v>30</v>
          </cell>
          <cell r="S860">
            <v>30</v>
          </cell>
          <cell r="T860">
            <v>30</v>
          </cell>
          <cell r="U860">
            <v>30</v>
          </cell>
          <cell r="V860">
            <v>30</v>
          </cell>
          <cell r="W860">
            <v>30</v>
          </cell>
          <cell r="X860">
            <v>30</v>
          </cell>
          <cell r="Y860">
            <v>30</v>
          </cell>
          <cell r="Z860">
            <v>30</v>
          </cell>
          <cell r="AA860">
            <v>30</v>
          </cell>
        </row>
        <row r="861">
          <cell r="C861" t="str">
            <v>E-M&amp;C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</row>
        <row r="862">
          <cell r="C862" t="str">
            <v>E-OE</v>
          </cell>
          <cell r="Q862">
            <v>246.66666666666666</v>
          </cell>
          <cell r="R862">
            <v>250</v>
          </cell>
          <cell r="S862">
            <v>260</v>
          </cell>
          <cell r="T862">
            <v>270</v>
          </cell>
          <cell r="U862">
            <v>280</v>
          </cell>
          <cell r="V862">
            <v>290</v>
          </cell>
          <cell r="W862">
            <v>300</v>
          </cell>
          <cell r="X862">
            <v>310</v>
          </cell>
          <cell r="Y862">
            <v>320</v>
          </cell>
          <cell r="Z862">
            <v>330</v>
          </cell>
          <cell r="AA862">
            <v>340</v>
          </cell>
        </row>
        <row r="863">
          <cell r="C863" t="str">
            <v>E-OE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</row>
        <row r="864">
          <cell r="C864" t="str">
            <v>E-M&amp;C</v>
          </cell>
          <cell r="Q864">
            <v>170.66666666666666</v>
          </cell>
          <cell r="R864">
            <v>170</v>
          </cell>
          <cell r="S864">
            <v>170</v>
          </cell>
          <cell r="T864">
            <v>170</v>
          </cell>
          <cell r="U864">
            <v>170</v>
          </cell>
          <cell r="V864">
            <v>170</v>
          </cell>
          <cell r="W864">
            <v>170</v>
          </cell>
          <cell r="X864">
            <v>170</v>
          </cell>
          <cell r="Y864">
            <v>170</v>
          </cell>
          <cell r="Z864">
            <v>170</v>
          </cell>
          <cell r="AA864">
            <v>170</v>
          </cell>
        </row>
        <row r="865">
          <cell r="C865" t="str">
            <v>E-M&amp;C</v>
          </cell>
          <cell r="Q865">
            <v>213.33333333333334</v>
          </cell>
          <cell r="R865">
            <v>220</v>
          </cell>
          <cell r="S865">
            <v>230</v>
          </cell>
          <cell r="T865">
            <v>240</v>
          </cell>
          <cell r="U865">
            <v>250</v>
          </cell>
          <cell r="V865">
            <v>260</v>
          </cell>
          <cell r="W865">
            <v>270</v>
          </cell>
          <cell r="X865">
            <v>280</v>
          </cell>
          <cell r="Y865">
            <v>290</v>
          </cell>
          <cell r="Z865">
            <v>300</v>
          </cell>
          <cell r="AA865">
            <v>310</v>
          </cell>
        </row>
        <row r="866">
          <cell r="C866" t="str">
            <v>E-M&amp;C</v>
          </cell>
          <cell r="Q866">
            <v>1390.6666666666667</v>
          </cell>
          <cell r="R866">
            <v>1430</v>
          </cell>
          <cell r="S866">
            <v>1470</v>
          </cell>
          <cell r="T866">
            <v>1510</v>
          </cell>
          <cell r="U866">
            <v>1550</v>
          </cell>
          <cell r="V866">
            <v>1590</v>
          </cell>
          <cell r="W866">
            <v>1630</v>
          </cell>
          <cell r="X866">
            <v>1670</v>
          </cell>
          <cell r="Y866">
            <v>1710</v>
          </cell>
          <cell r="Z866">
            <v>1750</v>
          </cell>
          <cell r="AA866">
            <v>1790</v>
          </cell>
        </row>
        <row r="867">
          <cell r="C867" t="str">
            <v>E-OE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</row>
        <row r="868">
          <cell r="C868" t="str">
            <v>E-M&amp;C</v>
          </cell>
          <cell r="Q868">
            <v>2286.6666666666665</v>
          </cell>
          <cell r="R868">
            <v>2340</v>
          </cell>
          <cell r="S868">
            <v>2400</v>
          </cell>
          <cell r="T868">
            <v>2460</v>
          </cell>
          <cell r="U868">
            <v>2520</v>
          </cell>
          <cell r="V868">
            <v>2580</v>
          </cell>
          <cell r="W868">
            <v>2640</v>
          </cell>
          <cell r="X868">
            <v>2710</v>
          </cell>
          <cell r="Y868">
            <v>2780</v>
          </cell>
          <cell r="Z868">
            <v>2850</v>
          </cell>
          <cell r="AA868">
            <v>2920</v>
          </cell>
        </row>
        <row r="869">
          <cell r="C869" t="str">
            <v>E-EMP</v>
          </cell>
          <cell r="Q869">
            <v>3600</v>
          </cell>
          <cell r="R869">
            <v>3690</v>
          </cell>
          <cell r="S869">
            <v>3780</v>
          </cell>
          <cell r="T869">
            <v>3870</v>
          </cell>
          <cell r="U869">
            <v>3970</v>
          </cell>
          <cell r="V869">
            <v>4070</v>
          </cell>
          <cell r="W869">
            <v>4170</v>
          </cell>
          <cell r="X869">
            <v>4270</v>
          </cell>
          <cell r="Y869">
            <v>4380</v>
          </cell>
          <cell r="Z869">
            <v>4490</v>
          </cell>
          <cell r="AA869">
            <v>4600</v>
          </cell>
        </row>
        <row r="871">
          <cell r="Q871">
            <v>46036</v>
          </cell>
          <cell r="R871">
            <v>47470</v>
          </cell>
          <cell r="S871">
            <v>48950</v>
          </cell>
          <cell r="T871">
            <v>50470</v>
          </cell>
          <cell r="U871">
            <v>52050</v>
          </cell>
          <cell r="V871">
            <v>57907.95</v>
          </cell>
          <cell r="W871">
            <v>59715.7</v>
          </cell>
          <cell r="X871">
            <v>61815</v>
          </cell>
          <cell r="Y871">
            <v>63994.45</v>
          </cell>
          <cell r="Z871">
            <v>66244.800000000003</v>
          </cell>
          <cell r="AA871">
            <v>68566.8</v>
          </cell>
        </row>
        <row r="874">
          <cell r="C874" t="str">
            <v>E-EMP</v>
          </cell>
          <cell r="Q874">
            <v>88100</v>
          </cell>
          <cell r="R874">
            <v>90960</v>
          </cell>
          <cell r="S874">
            <v>93920</v>
          </cell>
          <cell r="T874">
            <v>96970</v>
          </cell>
          <cell r="U874">
            <v>100120</v>
          </cell>
          <cell r="V874">
            <v>103370</v>
          </cell>
          <cell r="W874">
            <v>106730</v>
          </cell>
          <cell r="X874">
            <v>110200</v>
          </cell>
          <cell r="Y874">
            <v>113780</v>
          </cell>
          <cell r="Z874">
            <v>117480</v>
          </cell>
          <cell r="AA874">
            <v>121300</v>
          </cell>
        </row>
        <row r="875">
          <cell r="C875" t="str">
            <v>E-EMP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</row>
        <row r="876">
          <cell r="C876" t="str">
            <v>E-EMP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</row>
        <row r="877">
          <cell r="C877" t="str">
            <v>E-EMP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</row>
        <row r="878">
          <cell r="C878" t="str">
            <v>E-EMP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</row>
        <row r="879">
          <cell r="C879" t="str">
            <v>E-EMP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9820.15</v>
          </cell>
          <cell r="W879">
            <v>10139.35</v>
          </cell>
          <cell r="X879">
            <v>11020</v>
          </cell>
          <cell r="Y879">
            <v>11946.9</v>
          </cell>
          <cell r="Z879">
            <v>12922.8</v>
          </cell>
          <cell r="AA879">
            <v>13949.5</v>
          </cell>
        </row>
        <row r="880">
          <cell r="C880" t="str">
            <v>E-EMP</v>
          </cell>
          <cell r="Q880">
            <v>5899.2000000000007</v>
          </cell>
          <cell r="R880">
            <v>8460</v>
          </cell>
          <cell r="S880">
            <v>8760</v>
          </cell>
          <cell r="T880">
            <v>9070</v>
          </cell>
          <cell r="U880">
            <v>9390</v>
          </cell>
          <cell r="V880">
            <v>9720</v>
          </cell>
          <cell r="W880">
            <v>10060</v>
          </cell>
          <cell r="X880">
            <v>10410</v>
          </cell>
          <cell r="Y880">
            <v>10770</v>
          </cell>
          <cell r="Z880">
            <v>11150</v>
          </cell>
          <cell r="AA880">
            <v>11540</v>
          </cell>
        </row>
        <row r="881">
          <cell r="C881" t="str">
            <v>E-EMP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</row>
        <row r="882">
          <cell r="C882" t="str">
            <v>E-EMP</v>
          </cell>
          <cell r="Q882">
            <v>3312</v>
          </cell>
          <cell r="R882">
            <v>3390</v>
          </cell>
          <cell r="S882">
            <v>3470</v>
          </cell>
          <cell r="T882">
            <v>3560</v>
          </cell>
          <cell r="U882">
            <v>3650</v>
          </cell>
          <cell r="V882">
            <v>3740</v>
          </cell>
          <cell r="W882">
            <v>3830</v>
          </cell>
          <cell r="X882">
            <v>3930</v>
          </cell>
          <cell r="Y882">
            <v>4030</v>
          </cell>
          <cell r="Z882">
            <v>4130</v>
          </cell>
          <cell r="AA882">
            <v>4230</v>
          </cell>
        </row>
        <row r="883">
          <cell r="C883" t="str">
            <v>E-EMP</v>
          </cell>
          <cell r="Q883">
            <v>2160</v>
          </cell>
          <cell r="R883">
            <v>2210</v>
          </cell>
          <cell r="S883">
            <v>2270</v>
          </cell>
          <cell r="T883">
            <v>2330</v>
          </cell>
          <cell r="U883">
            <v>2390</v>
          </cell>
          <cell r="V883">
            <v>2450</v>
          </cell>
          <cell r="W883">
            <v>2510</v>
          </cell>
          <cell r="X883">
            <v>2570</v>
          </cell>
          <cell r="Y883">
            <v>2630</v>
          </cell>
          <cell r="Z883">
            <v>2700</v>
          </cell>
          <cell r="AA883">
            <v>2770</v>
          </cell>
        </row>
        <row r="884">
          <cell r="C884" t="str">
            <v>E-EMP</v>
          </cell>
          <cell r="Q884">
            <v>530</v>
          </cell>
          <cell r="R884">
            <v>540</v>
          </cell>
          <cell r="S884">
            <v>550</v>
          </cell>
          <cell r="T884">
            <v>560</v>
          </cell>
          <cell r="U884">
            <v>570</v>
          </cell>
          <cell r="V884">
            <v>580</v>
          </cell>
          <cell r="W884">
            <v>590</v>
          </cell>
          <cell r="X884">
            <v>600</v>
          </cell>
          <cell r="Y884">
            <v>620</v>
          </cell>
          <cell r="Z884">
            <v>640</v>
          </cell>
          <cell r="AA884">
            <v>660</v>
          </cell>
        </row>
        <row r="885">
          <cell r="C885" t="str">
            <v>E-EMP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</row>
        <row r="886">
          <cell r="C886" t="str">
            <v>E-OE</v>
          </cell>
          <cell r="Q886">
            <v>329.59999999999997</v>
          </cell>
          <cell r="R886">
            <v>340</v>
          </cell>
          <cell r="S886">
            <v>350</v>
          </cell>
          <cell r="T886">
            <v>360</v>
          </cell>
          <cell r="U886">
            <v>370</v>
          </cell>
          <cell r="V886">
            <v>380</v>
          </cell>
          <cell r="W886">
            <v>390</v>
          </cell>
          <cell r="X886">
            <v>400</v>
          </cell>
          <cell r="Y886">
            <v>410</v>
          </cell>
          <cell r="Z886">
            <v>420</v>
          </cell>
          <cell r="AA886">
            <v>430</v>
          </cell>
        </row>
        <row r="887">
          <cell r="C887" t="str">
            <v>E-M&amp;C</v>
          </cell>
          <cell r="Q887">
            <v>131.19999999999999</v>
          </cell>
          <cell r="R887">
            <v>130</v>
          </cell>
          <cell r="S887">
            <v>130</v>
          </cell>
          <cell r="T887">
            <v>130</v>
          </cell>
          <cell r="U887">
            <v>130</v>
          </cell>
          <cell r="V887">
            <v>130</v>
          </cell>
          <cell r="W887">
            <v>130</v>
          </cell>
          <cell r="X887">
            <v>130</v>
          </cell>
          <cell r="Y887">
            <v>130</v>
          </cell>
          <cell r="Z887">
            <v>130</v>
          </cell>
          <cell r="AA887">
            <v>130</v>
          </cell>
        </row>
        <row r="888">
          <cell r="C888" t="str">
            <v>E-M&amp;C</v>
          </cell>
          <cell r="Q888">
            <v>756.80000000000007</v>
          </cell>
          <cell r="R888">
            <v>780</v>
          </cell>
          <cell r="S888">
            <v>800</v>
          </cell>
          <cell r="T888">
            <v>820</v>
          </cell>
          <cell r="U888">
            <v>840</v>
          </cell>
          <cell r="V888">
            <v>860</v>
          </cell>
          <cell r="W888">
            <v>880</v>
          </cell>
          <cell r="X888">
            <v>900</v>
          </cell>
          <cell r="Y888">
            <v>920</v>
          </cell>
          <cell r="Z888">
            <v>940</v>
          </cell>
          <cell r="AA888">
            <v>960</v>
          </cell>
        </row>
        <row r="889">
          <cell r="C889" t="str">
            <v>E-OE</v>
          </cell>
          <cell r="Q889">
            <v>123.20000000000002</v>
          </cell>
          <cell r="R889">
            <v>130</v>
          </cell>
          <cell r="S889">
            <v>130</v>
          </cell>
          <cell r="T889">
            <v>130</v>
          </cell>
          <cell r="U889">
            <v>130</v>
          </cell>
          <cell r="V889">
            <v>130</v>
          </cell>
          <cell r="W889">
            <v>130</v>
          </cell>
          <cell r="X889">
            <v>130</v>
          </cell>
          <cell r="Y889">
            <v>130</v>
          </cell>
          <cell r="Z889">
            <v>130</v>
          </cell>
          <cell r="AA889">
            <v>130</v>
          </cell>
        </row>
        <row r="890">
          <cell r="C890" t="str">
            <v>E-OE</v>
          </cell>
          <cell r="Q890">
            <v>649.6</v>
          </cell>
          <cell r="R890">
            <v>670</v>
          </cell>
          <cell r="S890">
            <v>690</v>
          </cell>
          <cell r="T890">
            <v>710</v>
          </cell>
          <cell r="U890">
            <v>730</v>
          </cell>
          <cell r="V890">
            <v>750</v>
          </cell>
          <cell r="W890">
            <v>770</v>
          </cell>
          <cell r="X890">
            <v>790</v>
          </cell>
          <cell r="Y890">
            <v>810</v>
          </cell>
          <cell r="Z890">
            <v>830</v>
          </cell>
          <cell r="AA890">
            <v>850</v>
          </cell>
        </row>
        <row r="891">
          <cell r="C891" t="str">
            <v>E-OE</v>
          </cell>
          <cell r="Q891">
            <v>1283.2</v>
          </cell>
          <cell r="R891">
            <v>1320</v>
          </cell>
          <cell r="S891">
            <v>1350</v>
          </cell>
          <cell r="T891">
            <v>1380</v>
          </cell>
          <cell r="U891">
            <v>1410</v>
          </cell>
          <cell r="V891">
            <v>1450</v>
          </cell>
          <cell r="W891">
            <v>1490</v>
          </cell>
          <cell r="X891">
            <v>1530</v>
          </cell>
          <cell r="Y891">
            <v>1570</v>
          </cell>
          <cell r="Z891">
            <v>1610</v>
          </cell>
          <cell r="AA891">
            <v>1650</v>
          </cell>
        </row>
        <row r="892">
          <cell r="C892" t="str">
            <v>E-OE</v>
          </cell>
          <cell r="Q892">
            <v>1665.6000000000001</v>
          </cell>
          <cell r="R892">
            <v>1710</v>
          </cell>
          <cell r="S892">
            <v>1750</v>
          </cell>
          <cell r="T892">
            <v>1790</v>
          </cell>
          <cell r="U892">
            <v>1830</v>
          </cell>
          <cell r="V892">
            <v>1880</v>
          </cell>
          <cell r="W892">
            <v>1930</v>
          </cell>
          <cell r="X892">
            <v>1980</v>
          </cell>
          <cell r="Y892">
            <v>2030</v>
          </cell>
          <cell r="Z892">
            <v>2080</v>
          </cell>
          <cell r="AA892">
            <v>2130</v>
          </cell>
        </row>
        <row r="893">
          <cell r="C893" t="str">
            <v>E-OE</v>
          </cell>
          <cell r="Q893">
            <v>414.4</v>
          </cell>
          <cell r="R893">
            <v>420</v>
          </cell>
          <cell r="S893">
            <v>430</v>
          </cell>
          <cell r="T893">
            <v>440</v>
          </cell>
          <cell r="U893">
            <v>450</v>
          </cell>
          <cell r="V893">
            <v>460</v>
          </cell>
          <cell r="W893">
            <v>470</v>
          </cell>
          <cell r="X893">
            <v>480</v>
          </cell>
          <cell r="Y893">
            <v>490</v>
          </cell>
          <cell r="Z893">
            <v>500</v>
          </cell>
          <cell r="AA893">
            <v>510</v>
          </cell>
        </row>
        <row r="894">
          <cell r="C894" t="str">
            <v>E-OE</v>
          </cell>
          <cell r="Q894">
            <v>465.59999999999997</v>
          </cell>
          <cell r="R894">
            <v>480</v>
          </cell>
          <cell r="S894">
            <v>490</v>
          </cell>
          <cell r="T894">
            <v>500</v>
          </cell>
          <cell r="U894">
            <v>510</v>
          </cell>
          <cell r="V894">
            <v>520</v>
          </cell>
          <cell r="W894">
            <v>530</v>
          </cell>
          <cell r="X894">
            <v>540</v>
          </cell>
          <cell r="Y894">
            <v>550</v>
          </cell>
          <cell r="Z894">
            <v>560</v>
          </cell>
          <cell r="AA894">
            <v>570</v>
          </cell>
        </row>
        <row r="895">
          <cell r="C895" t="str">
            <v>E-OE</v>
          </cell>
          <cell r="Q895">
            <v>3832</v>
          </cell>
          <cell r="R895">
            <v>3930</v>
          </cell>
          <cell r="S895">
            <v>4030</v>
          </cell>
          <cell r="T895">
            <v>4130</v>
          </cell>
          <cell r="U895">
            <v>4230</v>
          </cell>
          <cell r="V895">
            <v>4340</v>
          </cell>
          <cell r="W895">
            <v>4450</v>
          </cell>
          <cell r="X895">
            <v>4560</v>
          </cell>
          <cell r="Y895">
            <v>4670</v>
          </cell>
          <cell r="Z895">
            <v>4790</v>
          </cell>
          <cell r="AA895">
            <v>4910</v>
          </cell>
        </row>
        <row r="896">
          <cell r="C896" t="str">
            <v>E-M&amp;C</v>
          </cell>
          <cell r="Q896">
            <v>2472</v>
          </cell>
          <cell r="R896">
            <v>2530</v>
          </cell>
          <cell r="S896">
            <v>2590</v>
          </cell>
          <cell r="T896">
            <v>2650</v>
          </cell>
          <cell r="U896">
            <v>2720</v>
          </cell>
          <cell r="V896">
            <v>2790</v>
          </cell>
          <cell r="W896">
            <v>2860</v>
          </cell>
          <cell r="X896">
            <v>2930</v>
          </cell>
          <cell r="Y896">
            <v>3000</v>
          </cell>
          <cell r="Z896">
            <v>3080</v>
          </cell>
          <cell r="AA896">
            <v>3160</v>
          </cell>
        </row>
        <row r="897">
          <cell r="C897" t="str">
            <v>E-M&amp;C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</row>
        <row r="898">
          <cell r="C898" t="str">
            <v>E-M&amp;C</v>
          </cell>
          <cell r="Q898">
            <v>800</v>
          </cell>
          <cell r="R898">
            <v>820</v>
          </cell>
          <cell r="S898">
            <v>840</v>
          </cell>
          <cell r="T898">
            <v>860</v>
          </cell>
          <cell r="U898">
            <v>880</v>
          </cell>
          <cell r="V898">
            <v>900</v>
          </cell>
          <cell r="W898">
            <v>920</v>
          </cell>
          <cell r="X898">
            <v>940</v>
          </cell>
          <cell r="Y898">
            <v>960</v>
          </cell>
          <cell r="Z898">
            <v>980</v>
          </cell>
          <cell r="AA898">
            <v>1000</v>
          </cell>
        </row>
        <row r="899">
          <cell r="C899" t="str">
            <v>E-OE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</row>
        <row r="900">
          <cell r="C900" t="str">
            <v>E-OE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</row>
        <row r="901">
          <cell r="C901" t="str">
            <v>E-OE</v>
          </cell>
          <cell r="Q901">
            <v>209.59999999999997</v>
          </cell>
          <cell r="R901">
            <v>220</v>
          </cell>
          <cell r="S901">
            <v>240</v>
          </cell>
          <cell r="T901">
            <v>260</v>
          </cell>
          <cell r="U901">
            <v>280</v>
          </cell>
          <cell r="V901">
            <v>290</v>
          </cell>
          <cell r="W901">
            <v>300</v>
          </cell>
          <cell r="X901">
            <v>310</v>
          </cell>
          <cell r="Y901">
            <v>320</v>
          </cell>
          <cell r="Z901">
            <v>330</v>
          </cell>
          <cell r="AA901">
            <v>340</v>
          </cell>
        </row>
        <row r="902">
          <cell r="C902" t="str">
            <v>E-M&amp;C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</row>
        <row r="903">
          <cell r="C903" t="str">
            <v>E-M&amp;C</v>
          </cell>
          <cell r="Q903">
            <v>3460.7999999999997</v>
          </cell>
          <cell r="R903">
            <v>3550</v>
          </cell>
          <cell r="S903">
            <v>3640</v>
          </cell>
          <cell r="T903">
            <v>3730</v>
          </cell>
          <cell r="U903">
            <v>3820</v>
          </cell>
          <cell r="V903">
            <v>3920</v>
          </cell>
          <cell r="W903">
            <v>4020</v>
          </cell>
          <cell r="X903">
            <v>4120</v>
          </cell>
          <cell r="Y903">
            <v>4220</v>
          </cell>
          <cell r="Z903">
            <v>4330</v>
          </cell>
          <cell r="AA903">
            <v>4440</v>
          </cell>
        </row>
        <row r="904">
          <cell r="C904" t="str">
            <v>E-OE</v>
          </cell>
          <cell r="Q904">
            <v>468.80000000000007</v>
          </cell>
          <cell r="R904">
            <v>480</v>
          </cell>
          <cell r="S904">
            <v>490</v>
          </cell>
          <cell r="T904">
            <v>500</v>
          </cell>
          <cell r="U904">
            <v>510</v>
          </cell>
          <cell r="V904">
            <v>520</v>
          </cell>
          <cell r="W904">
            <v>530</v>
          </cell>
          <cell r="X904">
            <v>540</v>
          </cell>
          <cell r="Y904">
            <v>550</v>
          </cell>
          <cell r="Z904">
            <v>560</v>
          </cell>
          <cell r="AA904">
            <v>570</v>
          </cell>
        </row>
        <row r="905">
          <cell r="C905" t="str">
            <v>E-EMP</v>
          </cell>
          <cell r="Q905">
            <v>131.19999999999999</v>
          </cell>
          <cell r="R905">
            <v>140</v>
          </cell>
          <cell r="S905">
            <v>140</v>
          </cell>
          <cell r="T905">
            <v>140</v>
          </cell>
          <cell r="U905">
            <v>140</v>
          </cell>
          <cell r="V905">
            <v>140</v>
          </cell>
          <cell r="W905">
            <v>140</v>
          </cell>
          <cell r="X905">
            <v>140</v>
          </cell>
          <cell r="Y905">
            <v>140</v>
          </cell>
          <cell r="Z905">
            <v>140</v>
          </cell>
          <cell r="AA905">
            <v>140</v>
          </cell>
        </row>
        <row r="906">
          <cell r="C906" t="str">
            <v>E-EMP</v>
          </cell>
          <cell r="Q906">
            <v>30.4</v>
          </cell>
          <cell r="R906">
            <v>30</v>
          </cell>
          <cell r="S906">
            <v>30</v>
          </cell>
          <cell r="T906">
            <v>30</v>
          </cell>
          <cell r="U906">
            <v>30</v>
          </cell>
          <cell r="V906">
            <v>30</v>
          </cell>
          <cell r="W906">
            <v>30</v>
          </cell>
          <cell r="X906">
            <v>30</v>
          </cell>
          <cell r="Y906">
            <v>30</v>
          </cell>
          <cell r="Z906">
            <v>30</v>
          </cell>
          <cell r="AA906">
            <v>30</v>
          </cell>
        </row>
        <row r="907">
          <cell r="C907" t="str">
            <v>E-M&amp;C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</row>
        <row r="908">
          <cell r="C908" t="str">
            <v>E-M&amp;C</v>
          </cell>
          <cell r="Q908">
            <v>108.8</v>
          </cell>
          <cell r="R908">
            <v>110</v>
          </cell>
          <cell r="S908">
            <v>110</v>
          </cell>
          <cell r="T908">
            <v>110</v>
          </cell>
          <cell r="U908">
            <v>110</v>
          </cell>
          <cell r="V908">
            <v>110</v>
          </cell>
          <cell r="W908">
            <v>110</v>
          </cell>
          <cell r="X908">
            <v>110</v>
          </cell>
          <cell r="Y908">
            <v>110</v>
          </cell>
          <cell r="Z908">
            <v>110</v>
          </cell>
          <cell r="AA908">
            <v>110</v>
          </cell>
        </row>
        <row r="909">
          <cell r="C909" t="str">
            <v>E-EMP</v>
          </cell>
          <cell r="Q909">
            <v>8850</v>
          </cell>
          <cell r="R909">
            <v>9070</v>
          </cell>
          <cell r="S909">
            <v>9300</v>
          </cell>
          <cell r="T909">
            <v>9530</v>
          </cell>
          <cell r="U909">
            <v>9770</v>
          </cell>
          <cell r="V909">
            <v>10010</v>
          </cell>
          <cell r="W909">
            <v>10260</v>
          </cell>
          <cell r="X909">
            <v>10520</v>
          </cell>
          <cell r="Y909">
            <v>10780</v>
          </cell>
          <cell r="Z909">
            <v>11050</v>
          </cell>
          <cell r="AA909">
            <v>11330</v>
          </cell>
        </row>
        <row r="910">
          <cell r="C910" t="str">
            <v>E-M&amp;C</v>
          </cell>
          <cell r="Q910">
            <v>21260</v>
          </cell>
          <cell r="R910">
            <v>21790</v>
          </cell>
          <cell r="S910">
            <v>22330</v>
          </cell>
          <cell r="T910">
            <v>22890</v>
          </cell>
          <cell r="U910">
            <v>23460</v>
          </cell>
          <cell r="V910">
            <v>24050</v>
          </cell>
          <cell r="W910">
            <v>24650</v>
          </cell>
          <cell r="X910">
            <v>25270</v>
          </cell>
          <cell r="Y910">
            <v>25900</v>
          </cell>
          <cell r="Z910">
            <v>26550</v>
          </cell>
          <cell r="AA910">
            <v>27210</v>
          </cell>
        </row>
        <row r="912">
          <cell r="Q912">
            <v>147444</v>
          </cell>
          <cell r="R912">
            <v>154210</v>
          </cell>
          <cell r="S912">
            <v>158830</v>
          </cell>
          <cell r="T912">
            <v>163580</v>
          </cell>
          <cell r="U912">
            <v>168470</v>
          </cell>
          <cell r="V912">
            <v>183340.15</v>
          </cell>
          <cell r="W912">
            <v>188849.35</v>
          </cell>
          <cell r="X912">
            <v>195080</v>
          </cell>
          <cell r="Y912">
            <v>201496.9</v>
          </cell>
          <cell r="Z912">
            <v>208172.79999999999</v>
          </cell>
          <cell r="AA912">
            <v>215049.5</v>
          </cell>
        </row>
        <row r="915">
          <cell r="C915" t="str">
            <v>E-EMP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</row>
        <row r="916">
          <cell r="C916" t="str">
            <v>E-EMP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</row>
        <row r="917">
          <cell r="C917" t="str">
            <v>E-EMP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</row>
        <row r="918">
          <cell r="C918" t="str">
            <v>E-M&amp;C</v>
          </cell>
          <cell r="Q918">
            <v>30000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</row>
        <row r="919">
          <cell r="C919" t="str">
            <v>E-OE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</row>
        <row r="921">
          <cell r="Q921">
            <v>30000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</row>
        <row r="925">
          <cell r="C925" t="str">
            <v>E-EMP</v>
          </cell>
          <cell r="Q925">
            <v>35700</v>
          </cell>
          <cell r="R925">
            <v>36860</v>
          </cell>
          <cell r="S925">
            <v>38060</v>
          </cell>
          <cell r="T925">
            <v>41370</v>
          </cell>
          <cell r="U925">
            <v>51260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</row>
        <row r="926">
          <cell r="C926" t="str">
            <v>E-DEP</v>
          </cell>
          <cell r="Q926">
            <v>0</v>
          </cell>
          <cell r="R926">
            <v>5960</v>
          </cell>
          <cell r="S926">
            <v>6110</v>
          </cell>
          <cell r="T926">
            <v>6260</v>
          </cell>
          <cell r="U926">
            <v>6420</v>
          </cell>
          <cell r="V926">
            <v>6580</v>
          </cell>
          <cell r="W926">
            <v>6740</v>
          </cell>
          <cell r="X926">
            <v>6910</v>
          </cell>
          <cell r="Y926">
            <v>7080</v>
          </cell>
          <cell r="Z926">
            <v>7260</v>
          </cell>
          <cell r="AA926">
            <v>7440</v>
          </cell>
        </row>
        <row r="927">
          <cell r="C927" t="str">
            <v>E-EMP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</row>
        <row r="928">
          <cell r="C928" t="str">
            <v>E-M&amp;C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</row>
        <row r="929">
          <cell r="C929" t="str">
            <v>E-M&amp;C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</row>
        <row r="930">
          <cell r="C930" t="str">
            <v>E-M&amp;C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</row>
        <row r="932">
          <cell r="Q932">
            <v>35700</v>
          </cell>
          <cell r="R932">
            <v>42820</v>
          </cell>
          <cell r="S932">
            <v>44170</v>
          </cell>
          <cell r="T932">
            <v>47630</v>
          </cell>
          <cell r="U932">
            <v>57680</v>
          </cell>
          <cell r="V932">
            <v>6580</v>
          </cell>
          <cell r="W932">
            <v>6740</v>
          </cell>
          <cell r="X932">
            <v>6910</v>
          </cell>
          <cell r="Y932">
            <v>7080</v>
          </cell>
          <cell r="Z932">
            <v>7260</v>
          </cell>
          <cell r="AA932">
            <v>7440</v>
          </cell>
        </row>
        <row r="934">
          <cell r="Q934">
            <v>664863.39999999979</v>
          </cell>
          <cell r="R934">
            <v>669600</v>
          </cell>
          <cell r="S934">
            <v>690060</v>
          </cell>
          <cell r="T934">
            <v>713200</v>
          </cell>
          <cell r="U934">
            <v>743510</v>
          </cell>
          <cell r="V934">
            <v>758069.85</v>
          </cell>
          <cell r="W934">
            <v>781238.64999999991</v>
          </cell>
          <cell r="X934">
            <v>807609</v>
          </cell>
          <cell r="Y934">
            <v>834857.04999999993</v>
          </cell>
          <cell r="Z934">
            <v>863051.40000000014</v>
          </cell>
          <cell r="AA934">
            <v>892192</v>
          </cell>
        </row>
        <row r="939">
          <cell r="C939" t="str">
            <v>E-OE</v>
          </cell>
          <cell r="Q939">
            <v>1031</v>
          </cell>
          <cell r="R939">
            <v>1060</v>
          </cell>
          <cell r="S939">
            <v>1090</v>
          </cell>
          <cell r="T939">
            <v>1120</v>
          </cell>
          <cell r="U939">
            <v>1150</v>
          </cell>
          <cell r="V939">
            <v>1180</v>
          </cell>
          <cell r="W939">
            <v>1210</v>
          </cell>
          <cell r="X939">
            <v>1240</v>
          </cell>
          <cell r="Y939">
            <v>1270</v>
          </cell>
          <cell r="Z939">
            <v>1300</v>
          </cell>
          <cell r="AA939">
            <v>1330</v>
          </cell>
        </row>
        <row r="941">
          <cell r="Q941">
            <v>1031</v>
          </cell>
          <cell r="R941">
            <v>1060</v>
          </cell>
          <cell r="S941">
            <v>1090</v>
          </cell>
          <cell r="T941">
            <v>1120</v>
          </cell>
          <cell r="U941">
            <v>1150</v>
          </cell>
          <cell r="V941">
            <v>1180</v>
          </cell>
          <cell r="W941">
            <v>1210</v>
          </cell>
          <cell r="X941">
            <v>1240</v>
          </cell>
          <cell r="Y941">
            <v>1270</v>
          </cell>
          <cell r="Z941">
            <v>1300</v>
          </cell>
          <cell r="AA941">
            <v>1330</v>
          </cell>
        </row>
        <row r="943">
          <cell r="Q943">
            <v>-565292.96000000008</v>
          </cell>
          <cell r="R943">
            <v>-579326</v>
          </cell>
          <cell r="S943">
            <v>-593746</v>
          </cell>
          <cell r="T943">
            <v>-608496</v>
          </cell>
          <cell r="U943">
            <v>-623616</v>
          </cell>
          <cell r="V943">
            <v>-639106</v>
          </cell>
          <cell r="W943">
            <v>-654986</v>
          </cell>
          <cell r="X943">
            <v>-671276</v>
          </cell>
          <cell r="Y943">
            <v>-687986</v>
          </cell>
          <cell r="Z943">
            <v>-705096</v>
          </cell>
          <cell r="AA943">
            <v>-722636</v>
          </cell>
        </row>
        <row r="944">
          <cell r="Q944">
            <v>665894.39999999979</v>
          </cell>
          <cell r="R944">
            <v>670660</v>
          </cell>
          <cell r="S944">
            <v>691150</v>
          </cell>
          <cell r="T944">
            <v>714320</v>
          </cell>
          <cell r="U944">
            <v>744660</v>
          </cell>
          <cell r="V944">
            <v>759249.85</v>
          </cell>
          <cell r="W944">
            <v>782448.64999999991</v>
          </cell>
          <cell r="X944">
            <v>808849</v>
          </cell>
          <cell r="Y944">
            <v>836127.04999999993</v>
          </cell>
          <cell r="Z944">
            <v>864351.40000000014</v>
          </cell>
          <cell r="AA944">
            <v>893522</v>
          </cell>
        </row>
        <row r="945">
          <cell r="Q945">
            <v>100000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1</v>
          </cell>
          <cell r="W946">
            <v>2</v>
          </cell>
          <cell r="X946">
            <v>3</v>
          </cell>
          <cell r="Y946">
            <v>4</v>
          </cell>
          <cell r="Z946">
            <v>5</v>
          </cell>
          <cell r="AA946">
            <v>6</v>
          </cell>
        </row>
        <row r="948">
          <cell r="Q948">
            <v>200601.43999999971</v>
          </cell>
          <cell r="R948">
            <v>91334</v>
          </cell>
          <cell r="S948">
            <v>97404</v>
          </cell>
          <cell r="T948">
            <v>105824</v>
          </cell>
          <cell r="U948">
            <v>121044</v>
          </cell>
          <cell r="V948">
            <v>120144.84999999998</v>
          </cell>
          <cell r="W948">
            <v>127464.64999999991</v>
          </cell>
          <cell r="X948">
            <v>137576</v>
          </cell>
          <cell r="Y948">
            <v>148145.04999999993</v>
          </cell>
          <cell r="Z948">
            <v>159260.40000000014</v>
          </cell>
          <cell r="AA948">
            <v>170892</v>
          </cell>
        </row>
        <row r="953">
          <cell r="C953" t="str">
            <v>I-UCF</v>
          </cell>
          <cell r="Q953">
            <v>-65882.526315789466</v>
          </cell>
          <cell r="R953">
            <v>-84530</v>
          </cell>
          <cell r="S953">
            <v>-86640</v>
          </cell>
          <cell r="T953">
            <v>-88810</v>
          </cell>
          <cell r="U953">
            <v>-91030</v>
          </cell>
          <cell r="V953">
            <v>-93310</v>
          </cell>
          <cell r="W953">
            <v>-95640</v>
          </cell>
          <cell r="X953">
            <v>-98030</v>
          </cell>
          <cell r="Y953">
            <v>-100480</v>
          </cell>
          <cell r="Z953">
            <v>-102990</v>
          </cell>
          <cell r="AA953">
            <v>-105560</v>
          </cell>
        </row>
        <row r="955">
          <cell r="Q955">
            <v>-65882.526315789466</v>
          </cell>
          <cell r="R955">
            <v>-84530</v>
          </cell>
          <cell r="S955">
            <v>-86640</v>
          </cell>
          <cell r="T955">
            <v>-88810</v>
          </cell>
          <cell r="U955">
            <v>-91030</v>
          </cell>
          <cell r="V955">
            <v>-93310</v>
          </cell>
          <cell r="W955">
            <v>-95640</v>
          </cell>
          <cell r="X955">
            <v>-98030</v>
          </cell>
          <cell r="Y955">
            <v>-100480</v>
          </cell>
          <cell r="Z955">
            <v>-102990</v>
          </cell>
          <cell r="AA955">
            <v>-105560</v>
          </cell>
        </row>
        <row r="959">
          <cell r="C959" t="str">
            <v>I-UCF</v>
          </cell>
          <cell r="Q959">
            <v>-15345.333333333334</v>
          </cell>
          <cell r="R959">
            <v>-15730</v>
          </cell>
          <cell r="S959">
            <v>-16120</v>
          </cell>
          <cell r="T959">
            <v>-16520</v>
          </cell>
          <cell r="U959">
            <v>-16930</v>
          </cell>
          <cell r="V959">
            <v>-17350</v>
          </cell>
          <cell r="W959">
            <v>-17780</v>
          </cell>
          <cell r="X959">
            <v>-18220</v>
          </cell>
          <cell r="Y959">
            <v>-18680</v>
          </cell>
          <cell r="Z959">
            <v>-19150</v>
          </cell>
          <cell r="AA959">
            <v>-19630</v>
          </cell>
        </row>
        <row r="960">
          <cell r="C960" t="str">
            <v>I-GCOP</v>
          </cell>
          <cell r="Q960">
            <v>-289513</v>
          </cell>
          <cell r="R960">
            <v>-296750</v>
          </cell>
          <cell r="S960">
            <v>-304170</v>
          </cell>
          <cell r="T960">
            <v>-311770</v>
          </cell>
          <cell r="U960">
            <v>-319560</v>
          </cell>
          <cell r="V960">
            <v>-327550</v>
          </cell>
          <cell r="W960">
            <v>-335740</v>
          </cell>
          <cell r="X960">
            <v>-344130</v>
          </cell>
          <cell r="Y960">
            <v>-352730</v>
          </cell>
          <cell r="Z960">
            <v>-361550</v>
          </cell>
          <cell r="AA960">
            <v>-370590</v>
          </cell>
        </row>
        <row r="961">
          <cell r="C961" t="str">
            <v>I-OR</v>
          </cell>
          <cell r="Q961">
            <v>-2922.9473684210525</v>
          </cell>
          <cell r="R961">
            <v>-3000</v>
          </cell>
          <cell r="S961">
            <v>-3080</v>
          </cell>
          <cell r="T961">
            <v>-3160</v>
          </cell>
          <cell r="U961">
            <v>-3240</v>
          </cell>
          <cell r="V961">
            <v>-3320</v>
          </cell>
          <cell r="W961">
            <v>-3400</v>
          </cell>
          <cell r="X961">
            <v>-3490</v>
          </cell>
          <cell r="Y961">
            <v>-3580</v>
          </cell>
          <cell r="Z961">
            <v>-3670</v>
          </cell>
          <cell r="AA961">
            <v>-3760</v>
          </cell>
        </row>
        <row r="963">
          <cell r="Q963">
            <v>-307781.28070175438</v>
          </cell>
          <cell r="R963">
            <v>-315480</v>
          </cell>
          <cell r="S963">
            <v>-323370</v>
          </cell>
          <cell r="T963">
            <v>-331450</v>
          </cell>
          <cell r="U963">
            <v>-339730</v>
          </cell>
          <cell r="V963">
            <v>-348220</v>
          </cell>
          <cell r="W963">
            <v>-356920</v>
          </cell>
          <cell r="X963">
            <v>-365840</v>
          </cell>
          <cell r="Y963">
            <v>-374990</v>
          </cell>
          <cell r="Z963">
            <v>-384370</v>
          </cell>
          <cell r="AA963">
            <v>-393980</v>
          </cell>
        </row>
        <row r="967">
          <cell r="C967" t="str">
            <v>E-EMP</v>
          </cell>
          <cell r="Q967">
            <v>114746.52631578948</v>
          </cell>
          <cell r="R967">
            <v>102972.36281500001</v>
          </cell>
          <cell r="S967">
            <v>106320</v>
          </cell>
          <cell r="T967">
            <v>109780</v>
          </cell>
          <cell r="U967">
            <v>113350</v>
          </cell>
          <cell r="V967">
            <v>117030</v>
          </cell>
          <cell r="W967">
            <v>120830</v>
          </cell>
          <cell r="X967">
            <v>124760</v>
          </cell>
          <cell r="Y967">
            <v>128810</v>
          </cell>
          <cell r="Z967">
            <v>133000</v>
          </cell>
          <cell r="AA967">
            <v>137320</v>
          </cell>
        </row>
        <row r="968">
          <cell r="C968" t="str">
            <v>E-EMP</v>
          </cell>
          <cell r="Q968">
            <v>12039.157894736843</v>
          </cell>
          <cell r="R968">
            <v>8545.4243000000006</v>
          </cell>
          <cell r="S968">
            <v>8820</v>
          </cell>
          <cell r="T968">
            <v>9110</v>
          </cell>
          <cell r="U968">
            <v>9410</v>
          </cell>
          <cell r="V968">
            <v>9720</v>
          </cell>
          <cell r="W968">
            <v>10040</v>
          </cell>
          <cell r="X968">
            <v>10370</v>
          </cell>
          <cell r="Y968">
            <v>10710</v>
          </cell>
          <cell r="Z968">
            <v>11060</v>
          </cell>
          <cell r="AA968">
            <v>11420</v>
          </cell>
        </row>
        <row r="969">
          <cell r="C969" t="str">
            <v>E-EMP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</row>
        <row r="970">
          <cell r="C970" t="str">
            <v>E-EMP</v>
          </cell>
          <cell r="Q970">
            <v>1920</v>
          </cell>
          <cell r="R970">
            <v>2777.2628975000007</v>
          </cell>
          <cell r="S970">
            <v>2870</v>
          </cell>
          <cell r="T970">
            <v>2960</v>
          </cell>
          <cell r="U970">
            <v>3060</v>
          </cell>
          <cell r="V970">
            <v>3160</v>
          </cell>
          <cell r="W970">
            <v>3260</v>
          </cell>
          <cell r="X970">
            <v>3370</v>
          </cell>
          <cell r="Y970">
            <v>3480</v>
          </cell>
          <cell r="Z970">
            <v>3590</v>
          </cell>
          <cell r="AA970">
            <v>3710</v>
          </cell>
        </row>
        <row r="971">
          <cell r="C971" t="str">
            <v>E-EMP</v>
          </cell>
          <cell r="Q971">
            <v>5116</v>
          </cell>
          <cell r="R971">
            <v>5280</v>
          </cell>
          <cell r="S971">
            <v>5450</v>
          </cell>
          <cell r="T971">
            <v>5630</v>
          </cell>
          <cell r="U971">
            <v>5810</v>
          </cell>
          <cell r="V971">
            <v>6000</v>
          </cell>
          <cell r="W971">
            <v>6200</v>
          </cell>
          <cell r="X971">
            <v>6400</v>
          </cell>
          <cell r="Y971">
            <v>6610</v>
          </cell>
          <cell r="Z971">
            <v>6820</v>
          </cell>
          <cell r="AA971">
            <v>7040</v>
          </cell>
        </row>
        <row r="972">
          <cell r="C972" t="str">
            <v>E-EMP</v>
          </cell>
          <cell r="Q972">
            <v>962.52631578947376</v>
          </cell>
          <cell r="R972">
            <v>990</v>
          </cell>
          <cell r="S972">
            <v>1020</v>
          </cell>
          <cell r="T972">
            <v>1050</v>
          </cell>
          <cell r="U972">
            <v>1080</v>
          </cell>
          <cell r="V972">
            <v>1120</v>
          </cell>
          <cell r="W972">
            <v>1160</v>
          </cell>
          <cell r="X972">
            <v>1200</v>
          </cell>
          <cell r="Y972">
            <v>1240</v>
          </cell>
          <cell r="Z972">
            <v>1280</v>
          </cell>
          <cell r="AA972">
            <v>1320</v>
          </cell>
        </row>
        <row r="973">
          <cell r="C973" t="str">
            <v>E-EMP</v>
          </cell>
          <cell r="Q973">
            <v>12714.666666666668</v>
          </cell>
          <cell r="R973">
            <v>13130</v>
          </cell>
          <cell r="S973">
            <v>13560</v>
          </cell>
          <cell r="T973">
            <v>14740</v>
          </cell>
          <cell r="U973">
            <v>18260</v>
          </cell>
          <cell r="V973">
            <v>13017.85</v>
          </cell>
          <cell r="W973">
            <v>13441.55</v>
          </cell>
          <cell r="X973">
            <v>14610</v>
          </cell>
          <cell r="Y973">
            <v>15839.25</v>
          </cell>
          <cell r="Z973">
            <v>17132.5</v>
          </cell>
          <cell r="AA973">
            <v>18493.150000000001</v>
          </cell>
        </row>
        <row r="974">
          <cell r="C974" t="str">
            <v>E-EMP</v>
          </cell>
          <cell r="Q974">
            <v>7996</v>
          </cell>
          <cell r="R974">
            <v>11350</v>
          </cell>
          <cell r="S974">
            <v>11750</v>
          </cell>
          <cell r="T974">
            <v>12160</v>
          </cell>
          <cell r="U974">
            <v>12590</v>
          </cell>
          <cell r="V974">
            <v>13030</v>
          </cell>
          <cell r="W974">
            <v>13490</v>
          </cell>
          <cell r="X974">
            <v>13960</v>
          </cell>
          <cell r="Y974">
            <v>14450</v>
          </cell>
          <cell r="Z974">
            <v>14960</v>
          </cell>
          <cell r="AA974">
            <v>15480</v>
          </cell>
        </row>
        <row r="975">
          <cell r="C975" t="str">
            <v>E-EMP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</row>
        <row r="976">
          <cell r="C976" t="str">
            <v>E-EMP</v>
          </cell>
          <cell r="Q976">
            <v>3398.7033747779751</v>
          </cell>
          <cell r="R976">
            <v>3480</v>
          </cell>
          <cell r="S976">
            <v>3570</v>
          </cell>
          <cell r="T976">
            <v>3660</v>
          </cell>
          <cell r="U976">
            <v>3750</v>
          </cell>
          <cell r="V976">
            <v>3840</v>
          </cell>
          <cell r="W976">
            <v>3940</v>
          </cell>
          <cell r="X976">
            <v>4040</v>
          </cell>
          <cell r="Y976">
            <v>4140</v>
          </cell>
          <cell r="Z976">
            <v>4240</v>
          </cell>
          <cell r="AA976">
            <v>4350</v>
          </cell>
        </row>
        <row r="977">
          <cell r="C977" t="str">
            <v>E-EMP</v>
          </cell>
          <cell r="Q977">
            <v>1931.2966252220247</v>
          </cell>
          <cell r="R977">
            <v>1980</v>
          </cell>
          <cell r="S977">
            <v>2030</v>
          </cell>
          <cell r="T977">
            <v>2080</v>
          </cell>
          <cell r="U977">
            <v>2130</v>
          </cell>
          <cell r="V977">
            <v>2180</v>
          </cell>
          <cell r="W977">
            <v>2230</v>
          </cell>
          <cell r="X977">
            <v>2290</v>
          </cell>
          <cell r="Y977">
            <v>2350</v>
          </cell>
          <cell r="Z977">
            <v>2410</v>
          </cell>
          <cell r="AA977">
            <v>2470</v>
          </cell>
        </row>
        <row r="978">
          <cell r="C978" t="str">
            <v>E-EMP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</row>
        <row r="979">
          <cell r="C979" t="str">
            <v>E-EMP</v>
          </cell>
          <cell r="Q979">
            <v>987.52136752136755</v>
          </cell>
          <cell r="R979">
            <v>1010</v>
          </cell>
          <cell r="S979">
            <v>1040</v>
          </cell>
          <cell r="T979">
            <v>1070</v>
          </cell>
          <cell r="U979">
            <v>1100</v>
          </cell>
          <cell r="V979">
            <v>1130</v>
          </cell>
          <cell r="W979">
            <v>1160</v>
          </cell>
          <cell r="X979">
            <v>1190</v>
          </cell>
          <cell r="Y979">
            <v>1220</v>
          </cell>
          <cell r="Z979">
            <v>1250</v>
          </cell>
          <cell r="AA979">
            <v>1280</v>
          </cell>
        </row>
        <row r="980">
          <cell r="C980" t="str">
            <v>E-EMP</v>
          </cell>
          <cell r="Q980">
            <v>72.478632478632491</v>
          </cell>
          <cell r="R980">
            <v>70</v>
          </cell>
          <cell r="S980">
            <v>70</v>
          </cell>
          <cell r="T980">
            <v>70</v>
          </cell>
          <cell r="U980">
            <v>70</v>
          </cell>
          <cell r="V980">
            <v>70</v>
          </cell>
          <cell r="W980">
            <v>70</v>
          </cell>
          <cell r="X980">
            <v>70</v>
          </cell>
          <cell r="Y980">
            <v>70</v>
          </cell>
          <cell r="Z980">
            <v>70</v>
          </cell>
          <cell r="AA980">
            <v>70</v>
          </cell>
        </row>
        <row r="981">
          <cell r="C981" t="str">
            <v>E-OE</v>
          </cell>
          <cell r="Q981">
            <v>3073.6872146118722</v>
          </cell>
          <cell r="R981">
            <v>3150</v>
          </cell>
          <cell r="S981">
            <v>3230</v>
          </cell>
          <cell r="T981">
            <v>3310</v>
          </cell>
          <cell r="U981">
            <v>3390</v>
          </cell>
          <cell r="V981">
            <v>3470</v>
          </cell>
          <cell r="W981">
            <v>3560</v>
          </cell>
          <cell r="X981">
            <v>3650</v>
          </cell>
          <cell r="Y981">
            <v>3740</v>
          </cell>
          <cell r="Z981">
            <v>3830</v>
          </cell>
          <cell r="AA981">
            <v>3930</v>
          </cell>
        </row>
        <row r="982">
          <cell r="C982" t="str">
            <v>E-OE</v>
          </cell>
          <cell r="Q982">
            <v>1450.432159165036</v>
          </cell>
          <cell r="R982">
            <v>1490</v>
          </cell>
          <cell r="S982">
            <v>1530</v>
          </cell>
          <cell r="T982">
            <v>1570</v>
          </cell>
          <cell r="U982">
            <v>1610</v>
          </cell>
          <cell r="V982">
            <v>1650</v>
          </cell>
          <cell r="W982">
            <v>1690</v>
          </cell>
          <cell r="X982">
            <v>1730</v>
          </cell>
          <cell r="Y982">
            <v>1770</v>
          </cell>
          <cell r="Z982">
            <v>1810</v>
          </cell>
          <cell r="AA982">
            <v>1860</v>
          </cell>
        </row>
        <row r="983">
          <cell r="C983" t="str">
            <v>E-M&amp;C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</row>
        <row r="984">
          <cell r="C984" t="str">
            <v>E-OE</v>
          </cell>
          <cell r="Q984">
            <v>3172.2602739726026</v>
          </cell>
          <cell r="R984">
            <v>3250</v>
          </cell>
          <cell r="S984">
            <v>3330</v>
          </cell>
          <cell r="T984">
            <v>3410</v>
          </cell>
          <cell r="U984">
            <v>3500</v>
          </cell>
          <cell r="V984">
            <v>3590</v>
          </cell>
          <cell r="W984">
            <v>3680</v>
          </cell>
          <cell r="X984">
            <v>3770</v>
          </cell>
          <cell r="Y984">
            <v>3860</v>
          </cell>
          <cell r="Z984">
            <v>3960</v>
          </cell>
          <cell r="AA984">
            <v>4060</v>
          </cell>
        </row>
        <row r="985">
          <cell r="C985" t="str">
            <v>E-OE</v>
          </cell>
          <cell r="Q985">
            <v>89.611872146118714</v>
          </cell>
          <cell r="R985">
            <v>90</v>
          </cell>
          <cell r="S985">
            <v>90</v>
          </cell>
          <cell r="T985">
            <v>90</v>
          </cell>
          <cell r="U985">
            <v>90</v>
          </cell>
          <cell r="V985">
            <v>90</v>
          </cell>
          <cell r="W985">
            <v>90</v>
          </cell>
          <cell r="X985">
            <v>90</v>
          </cell>
          <cell r="Y985">
            <v>90</v>
          </cell>
          <cell r="Z985">
            <v>90</v>
          </cell>
          <cell r="AA985">
            <v>90</v>
          </cell>
        </row>
        <row r="986">
          <cell r="C986" t="str">
            <v>E-OE</v>
          </cell>
          <cell r="Q986">
            <v>64.008480104370506</v>
          </cell>
          <cell r="R986">
            <v>70</v>
          </cell>
          <cell r="S986">
            <v>70</v>
          </cell>
          <cell r="T986">
            <v>70</v>
          </cell>
          <cell r="U986">
            <v>70</v>
          </cell>
          <cell r="V986">
            <v>70</v>
          </cell>
          <cell r="W986">
            <v>70</v>
          </cell>
          <cell r="X986">
            <v>70</v>
          </cell>
          <cell r="Y986">
            <v>70</v>
          </cell>
          <cell r="Z986">
            <v>70</v>
          </cell>
          <cell r="AA986">
            <v>70</v>
          </cell>
        </row>
        <row r="987">
          <cell r="C987" t="str">
            <v>E-OE</v>
          </cell>
          <cell r="Q987">
            <v>2190.6666666666665</v>
          </cell>
          <cell r="R987">
            <v>2250</v>
          </cell>
          <cell r="S987">
            <v>2310</v>
          </cell>
          <cell r="T987">
            <v>2370</v>
          </cell>
          <cell r="U987">
            <v>2430</v>
          </cell>
          <cell r="V987">
            <v>2490</v>
          </cell>
          <cell r="W987">
            <v>2550</v>
          </cell>
          <cell r="X987">
            <v>2610</v>
          </cell>
          <cell r="Y987">
            <v>2680</v>
          </cell>
          <cell r="Z987">
            <v>2750</v>
          </cell>
          <cell r="AA987">
            <v>2820</v>
          </cell>
        </row>
        <row r="988">
          <cell r="C988" t="str">
            <v>E-OE</v>
          </cell>
          <cell r="Q988">
            <v>380</v>
          </cell>
          <cell r="R988">
            <v>390</v>
          </cell>
          <cell r="S988">
            <v>400</v>
          </cell>
          <cell r="T988">
            <v>410</v>
          </cell>
          <cell r="U988">
            <v>420</v>
          </cell>
          <cell r="V988">
            <v>430</v>
          </cell>
          <cell r="W988">
            <v>440</v>
          </cell>
          <cell r="X988">
            <v>450</v>
          </cell>
          <cell r="Y988">
            <v>460</v>
          </cell>
          <cell r="Z988">
            <v>470</v>
          </cell>
          <cell r="AA988">
            <v>480</v>
          </cell>
        </row>
        <row r="989">
          <cell r="C989" t="str">
            <v>E-OE</v>
          </cell>
          <cell r="Q989">
            <v>1200</v>
          </cell>
          <cell r="R989">
            <v>1230</v>
          </cell>
          <cell r="S989">
            <v>1260</v>
          </cell>
          <cell r="T989">
            <v>1290</v>
          </cell>
          <cell r="U989">
            <v>1320</v>
          </cell>
          <cell r="V989">
            <v>1350</v>
          </cell>
          <cell r="W989">
            <v>1380</v>
          </cell>
          <cell r="X989">
            <v>1410</v>
          </cell>
          <cell r="Y989">
            <v>1450</v>
          </cell>
          <cell r="Z989">
            <v>1490</v>
          </cell>
          <cell r="AA989">
            <v>1530</v>
          </cell>
        </row>
        <row r="990">
          <cell r="C990" t="str">
            <v>E-M&amp;C</v>
          </cell>
          <cell r="Q990">
            <v>1140.1506996770722</v>
          </cell>
          <cell r="R990">
            <v>1170</v>
          </cell>
          <cell r="S990">
            <v>1200</v>
          </cell>
          <cell r="T990">
            <v>1230</v>
          </cell>
          <cell r="U990">
            <v>1260</v>
          </cell>
          <cell r="V990">
            <v>1290</v>
          </cell>
          <cell r="W990">
            <v>1320</v>
          </cell>
          <cell r="X990">
            <v>1350</v>
          </cell>
          <cell r="Y990">
            <v>1380</v>
          </cell>
          <cell r="Z990">
            <v>1410</v>
          </cell>
          <cell r="AA990">
            <v>1450</v>
          </cell>
        </row>
        <row r="991">
          <cell r="C991" t="str">
            <v>E-OE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</row>
        <row r="992">
          <cell r="C992" t="str">
            <v>E-OE</v>
          </cell>
          <cell r="Q992">
            <v>3659.8493003229282</v>
          </cell>
          <cell r="R992">
            <v>3750</v>
          </cell>
          <cell r="S992">
            <v>3840</v>
          </cell>
          <cell r="T992">
            <v>3940</v>
          </cell>
          <cell r="U992">
            <v>4040</v>
          </cell>
          <cell r="V992">
            <v>4140</v>
          </cell>
          <cell r="W992">
            <v>4240</v>
          </cell>
          <cell r="X992">
            <v>4350</v>
          </cell>
          <cell r="Y992">
            <v>4460</v>
          </cell>
          <cell r="Z992">
            <v>4570</v>
          </cell>
          <cell r="AA992">
            <v>4680</v>
          </cell>
        </row>
        <row r="993">
          <cell r="C993" t="str">
            <v>E-M&amp;C</v>
          </cell>
          <cell r="Q993">
            <v>8480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</row>
        <row r="994">
          <cell r="C994" t="str">
            <v>E-M&amp;C</v>
          </cell>
          <cell r="Q994">
            <v>3720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</row>
        <row r="995">
          <cell r="C995" t="str">
            <v>E-OE</v>
          </cell>
          <cell r="Q995">
            <v>2116</v>
          </cell>
          <cell r="R995">
            <v>2310</v>
          </cell>
          <cell r="S995">
            <v>2520</v>
          </cell>
          <cell r="T995">
            <v>2750</v>
          </cell>
          <cell r="U995">
            <v>3000</v>
          </cell>
          <cell r="V995">
            <v>3080</v>
          </cell>
          <cell r="W995">
            <v>3160</v>
          </cell>
          <cell r="X995">
            <v>3240</v>
          </cell>
          <cell r="Y995">
            <v>3320</v>
          </cell>
          <cell r="Z995">
            <v>3400</v>
          </cell>
          <cell r="AA995">
            <v>3490</v>
          </cell>
        </row>
        <row r="996">
          <cell r="C996" t="str">
            <v>E-OE</v>
          </cell>
          <cell r="Q996">
            <v>9240</v>
          </cell>
          <cell r="R996">
            <v>10160</v>
          </cell>
          <cell r="S996">
            <v>10670</v>
          </cell>
          <cell r="T996">
            <v>11200</v>
          </cell>
          <cell r="U996">
            <v>11760</v>
          </cell>
          <cell r="V996">
            <v>12050</v>
          </cell>
          <cell r="W996">
            <v>12350</v>
          </cell>
          <cell r="X996">
            <v>12660</v>
          </cell>
          <cell r="Y996">
            <v>12980</v>
          </cell>
          <cell r="Z996">
            <v>13300</v>
          </cell>
          <cell r="AA996">
            <v>13630</v>
          </cell>
        </row>
        <row r="997">
          <cell r="C997" t="str">
            <v>E-OE</v>
          </cell>
          <cell r="Q997">
            <v>1386</v>
          </cell>
          <cell r="R997">
            <v>1480</v>
          </cell>
          <cell r="S997">
            <v>1580</v>
          </cell>
          <cell r="T997">
            <v>1690</v>
          </cell>
          <cell r="U997">
            <v>1810</v>
          </cell>
          <cell r="V997">
            <v>1860</v>
          </cell>
          <cell r="W997">
            <v>1910</v>
          </cell>
          <cell r="X997">
            <v>1960</v>
          </cell>
          <cell r="Y997">
            <v>2010</v>
          </cell>
          <cell r="Z997">
            <v>2060</v>
          </cell>
          <cell r="AA997">
            <v>2110</v>
          </cell>
        </row>
        <row r="998">
          <cell r="C998" t="str">
            <v>E-OE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</row>
        <row r="999">
          <cell r="C999" t="str">
            <v>E-OE</v>
          </cell>
          <cell r="Q999">
            <v>1716</v>
          </cell>
          <cell r="R999">
            <v>1760</v>
          </cell>
          <cell r="S999">
            <v>1800</v>
          </cell>
          <cell r="T999">
            <v>1840</v>
          </cell>
          <cell r="U999">
            <v>1880</v>
          </cell>
          <cell r="V999">
            <v>1930</v>
          </cell>
          <cell r="W999">
            <v>1980</v>
          </cell>
          <cell r="X999">
            <v>2030</v>
          </cell>
          <cell r="Y999">
            <v>2080</v>
          </cell>
          <cell r="Z999">
            <v>2130</v>
          </cell>
          <cell r="AA999">
            <v>2180</v>
          </cell>
        </row>
        <row r="1000">
          <cell r="C1000" t="str">
            <v>E-EMP</v>
          </cell>
          <cell r="Q1000">
            <v>368.84210526315792</v>
          </cell>
          <cell r="R1000">
            <v>380</v>
          </cell>
          <cell r="S1000">
            <v>390</v>
          </cell>
          <cell r="T1000">
            <v>400</v>
          </cell>
          <cell r="U1000">
            <v>410</v>
          </cell>
          <cell r="V1000">
            <v>420</v>
          </cell>
          <cell r="W1000">
            <v>430</v>
          </cell>
          <cell r="X1000">
            <v>440</v>
          </cell>
          <cell r="Y1000">
            <v>450</v>
          </cell>
          <cell r="Z1000">
            <v>460</v>
          </cell>
          <cell r="AA1000">
            <v>470</v>
          </cell>
        </row>
        <row r="1001">
          <cell r="C1001" t="str">
            <v>E-M&amp;C</v>
          </cell>
          <cell r="Q1001">
            <v>1600</v>
          </cell>
          <cell r="R1001">
            <v>1640</v>
          </cell>
          <cell r="S1001">
            <v>1680</v>
          </cell>
          <cell r="T1001">
            <v>1720</v>
          </cell>
          <cell r="U1001">
            <v>1760</v>
          </cell>
          <cell r="V1001">
            <v>1800</v>
          </cell>
          <cell r="W1001">
            <v>1850</v>
          </cell>
          <cell r="X1001">
            <v>1900</v>
          </cell>
          <cell r="Y1001">
            <v>1950</v>
          </cell>
          <cell r="Z1001">
            <v>2000</v>
          </cell>
          <cell r="AA1001">
            <v>2050</v>
          </cell>
        </row>
        <row r="1002">
          <cell r="C1002" t="str">
            <v>E-M&amp;C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</row>
        <row r="1003">
          <cell r="C1003" t="str">
            <v>E-M&amp;C</v>
          </cell>
          <cell r="Q1003">
            <v>9802.105263157895</v>
          </cell>
          <cell r="R1003">
            <v>10050</v>
          </cell>
          <cell r="S1003">
            <v>10300</v>
          </cell>
          <cell r="T1003">
            <v>10560</v>
          </cell>
          <cell r="U1003">
            <v>10820</v>
          </cell>
          <cell r="V1003">
            <v>11090</v>
          </cell>
          <cell r="W1003">
            <v>11370</v>
          </cell>
          <cell r="X1003">
            <v>11650</v>
          </cell>
          <cell r="Y1003">
            <v>11940</v>
          </cell>
          <cell r="Z1003">
            <v>12240</v>
          </cell>
          <cell r="AA1003">
            <v>12550</v>
          </cell>
        </row>
        <row r="1004">
          <cell r="C1004" t="str">
            <v>E-M&amp;C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</row>
        <row r="1005">
          <cell r="C1005" t="str">
            <v>E-M&amp;C</v>
          </cell>
          <cell r="Q1005">
            <v>163669</v>
          </cell>
          <cell r="R1005">
            <v>107760</v>
          </cell>
          <cell r="S1005">
            <v>110450</v>
          </cell>
          <cell r="T1005">
            <v>113210</v>
          </cell>
          <cell r="U1005">
            <v>116040</v>
          </cell>
          <cell r="V1005">
            <v>118940</v>
          </cell>
          <cell r="W1005">
            <v>121910</v>
          </cell>
          <cell r="X1005">
            <v>124960</v>
          </cell>
          <cell r="Y1005">
            <v>128080</v>
          </cell>
          <cell r="Z1005">
            <v>131280</v>
          </cell>
          <cell r="AA1005">
            <v>134560</v>
          </cell>
        </row>
        <row r="1006">
          <cell r="C1006" t="str">
            <v>E-M&amp;C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</row>
        <row r="1007">
          <cell r="C1007" t="str">
            <v>E-EMP</v>
          </cell>
          <cell r="Q1007">
            <v>2282.5263157894738</v>
          </cell>
          <cell r="R1007">
            <v>2360</v>
          </cell>
          <cell r="S1007">
            <v>2440</v>
          </cell>
          <cell r="T1007">
            <v>2520</v>
          </cell>
          <cell r="U1007">
            <v>2600</v>
          </cell>
          <cell r="V1007">
            <v>2680</v>
          </cell>
          <cell r="W1007">
            <v>2770</v>
          </cell>
          <cell r="X1007">
            <v>2860</v>
          </cell>
          <cell r="Y1007">
            <v>2950</v>
          </cell>
          <cell r="Z1007">
            <v>3050</v>
          </cell>
          <cell r="AA1007">
            <v>3150</v>
          </cell>
        </row>
        <row r="1008">
          <cell r="C1008" t="str">
            <v>E-EMP</v>
          </cell>
          <cell r="Q1008">
            <v>169.26315789473682</v>
          </cell>
          <cell r="R1008">
            <v>170</v>
          </cell>
          <cell r="S1008">
            <v>180</v>
          </cell>
          <cell r="T1008">
            <v>190</v>
          </cell>
          <cell r="U1008">
            <v>200</v>
          </cell>
          <cell r="V1008">
            <v>210</v>
          </cell>
          <cell r="W1008">
            <v>220</v>
          </cell>
          <cell r="X1008">
            <v>230</v>
          </cell>
          <cell r="Y1008">
            <v>240</v>
          </cell>
          <cell r="Z1008">
            <v>250</v>
          </cell>
          <cell r="AA1008">
            <v>260</v>
          </cell>
        </row>
        <row r="1009">
          <cell r="C1009" t="str">
            <v>E-M&amp;C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</row>
        <row r="1010">
          <cell r="C1010" t="str">
            <v>E-M&amp;C</v>
          </cell>
          <cell r="Q1010">
            <v>289.26315789473682</v>
          </cell>
          <cell r="R1010">
            <v>300</v>
          </cell>
          <cell r="S1010">
            <v>310</v>
          </cell>
          <cell r="T1010">
            <v>320</v>
          </cell>
          <cell r="U1010">
            <v>330</v>
          </cell>
          <cell r="V1010">
            <v>340</v>
          </cell>
          <cell r="W1010">
            <v>350</v>
          </cell>
          <cell r="X1010">
            <v>360</v>
          </cell>
          <cell r="Y1010">
            <v>370</v>
          </cell>
          <cell r="Z1010">
            <v>380</v>
          </cell>
          <cell r="AA1010">
            <v>390</v>
          </cell>
        </row>
        <row r="1011">
          <cell r="C1011" t="str">
            <v>E-EMP</v>
          </cell>
          <cell r="Q1011">
            <v>805.89473684210532</v>
          </cell>
          <cell r="R1011">
            <v>2120</v>
          </cell>
          <cell r="S1011">
            <v>2190</v>
          </cell>
          <cell r="T1011">
            <v>2260</v>
          </cell>
          <cell r="U1011">
            <v>2330</v>
          </cell>
          <cell r="V1011">
            <v>2410</v>
          </cell>
          <cell r="W1011">
            <v>2490</v>
          </cell>
          <cell r="X1011">
            <v>2570</v>
          </cell>
          <cell r="Y1011">
            <v>2650</v>
          </cell>
          <cell r="Z1011">
            <v>2740</v>
          </cell>
          <cell r="AA1011">
            <v>2830</v>
          </cell>
        </row>
        <row r="1012">
          <cell r="C1012" t="str">
            <v>E-EMP</v>
          </cell>
          <cell r="Q1012">
            <v>49.26315789473685</v>
          </cell>
          <cell r="R1012">
            <v>130</v>
          </cell>
          <cell r="S1012">
            <v>130</v>
          </cell>
          <cell r="T1012">
            <v>130</v>
          </cell>
          <cell r="U1012">
            <v>130</v>
          </cell>
          <cell r="V1012">
            <v>130</v>
          </cell>
          <cell r="W1012">
            <v>130</v>
          </cell>
          <cell r="X1012">
            <v>130</v>
          </cell>
          <cell r="Y1012">
            <v>130</v>
          </cell>
          <cell r="Z1012">
            <v>130</v>
          </cell>
          <cell r="AA1012">
            <v>130</v>
          </cell>
        </row>
        <row r="1013">
          <cell r="C1013" t="str">
            <v>E-M&amp;C</v>
          </cell>
          <cell r="Q1013">
            <v>1321.2631578947369</v>
          </cell>
          <cell r="R1013">
            <v>3480</v>
          </cell>
          <cell r="S1013">
            <v>3570</v>
          </cell>
          <cell r="T1013">
            <v>3660</v>
          </cell>
          <cell r="U1013">
            <v>3750</v>
          </cell>
          <cell r="V1013">
            <v>3840</v>
          </cell>
          <cell r="W1013">
            <v>3940</v>
          </cell>
          <cell r="X1013">
            <v>4040</v>
          </cell>
          <cell r="Y1013">
            <v>4140</v>
          </cell>
          <cell r="Z1013">
            <v>4240</v>
          </cell>
          <cell r="AA1013">
            <v>4350</v>
          </cell>
        </row>
        <row r="1014">
          <cell r="C1014" t="str">
            <v>E-M&amp;C</v>
          </cell>
          <cell r="Q1014">
            <v>401.68421052631578</v>
          </cell>
          <cell r="R1014">
            <v>1060</v>
          </cell>
          <cell r="S1014">
            <v>1090</v>
          </cell>
          <cell r="T1014">
            <v>1120</v>
          </cell>
          <cell r="U1014">
            <v>1150</v>
          </cell>
          <cell r="V1014">
            <v>1180</v>
          </cell>
          <cell r="W1014">
            <v>1210</v>
          </cell>
          <cell r="X1014">
            <v>1240</v>
          </cell>
          <cell r="Y1014">
            <v>1270</v>
          </cell>
          <cell r="Z1014">
            <v>1300</v>
          </cell>
          <cell r="AA1014">
            <v>1330</v>
          </cell>
        </row>
        <row r="1015">
          <cell r="C1015" t="str">
            <v>E-M&amp;C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</row>
        <row r="1016">
          <cell r="C1016" t="str">
            <v>E-M&amp;C</v>
          </cell>
          <cell r="Q1016">
            <v>460</v>
          </cell>
          <cell r="R1016">
            <v>1210</v>
          </cell>
          <cell r="S1016">
            <v>1240</v>
          </cell>
          <cell r="T1016">
            <v>1270</v>
          </cell>
          <cell r="U1016">
            <v>1300</v>
          </cell>
          <cell r="V1016">
            <v>1330</v>
          </cell>
          <cell r="W1016">
            <v>1360</v>
          </cell>
          <cell r="X1016">
            <v>1390</v>
          </cell>
          <cell r="Y1016">
            <v>1420</v>
          </cell>
          <cell r="Z1016">
            <v>1460</v>
          </cell>
          <cell r="AA1016">
            <v>1500</v>
          </cell>
        </row>
        <row r="1017">
          <cell r="C1017" t="str">
            <v>E-DEP</v>
          </cell>
          <cell r="Q1017">
            <v>5032</v>
          </cell>
          <cell r="R1017">
            <v>5030</v>
          </cell>
          <cell r="S1017">
            <v>5030</v>
          </cell>
          <cell r="T1017">
            <v>5030</v>
          </cell>
          <cell r="U1017">
            <v>5030</v>
          </cell>
          <cell r="V1017">
            <v>5030</v>
          </cell>
          <cell r="W1017">
            <v>5030</v>
          </cell>
          <cell r="X1017">
            <v>5030</v>
          </cell>
          <cell r="Y1017">
            <v>5030</v>
          </cell>
          <cell r="Z1017">
            <v>5030</v>
          </cell>
          <cell r="AA1017">
            <v>5030</v>
          </cell>
        </row>
        <row r="1018">
          <cell r="C1018" t="str">
            <v>E-M&amp;C</v>
          </cell>
          <cell r="Q1018">
            <v>4306.105263157895</v>
          </cell>
          <cell r="R1018">
            <v>4410</v>
          </cell>
          <cell r="S1018">
            <v>4520</v>
          </cell>
          <cell r="T1018">
            <v>4630</v>
          </cell>
          <cell r="U1018">
            <v>4750</v>
          </cell>
          <cell r="V1018">
            <v>4870</v>
          </cell>
          <cell r="W1018">
            <v>4990</v>
          </cell>
          <cell r="X1018">
            <v>5110</v>
          </cell>
          <cell r="Y1018">
            <v>5240</v>
          </cell>
          <cell r="Z1018">
            <v>5370</v>
          </cell>
          <cell r="AA1018">
            <v>5500</v>
          </cell>
        </row>
        <row r="1019">
          <cell r="C1019" t="str">
            <v>E-EMP</v>
          </cell>
          <cell r="Q1019">
            <v>32840</v>
          </cell>
          <cell r="R1019">
            <v>33660</v>
          </cell>
          <cell r="S1019">
            <v>34500</v>
          </cell>
          <cell r="T1019">
            <v>35360</v>
          </cell>
          <cell r="U1019">
            <v>36240</v>
          </cell>
          <cell r="V1019">
            <v>37150</v>
          </cell>
          <cell r="W1019">
            <v>38080</v>
          </cell>
          <cell r="X1019">
            <v>39030</v>
          </cell>
          <cell r="Y1019">
            <v>40010</v>
          </cell>
          <cell r="Z1019">
            <v>41010</v>
          </cell>
          <cell r="AA1019">
            <v>42040</v>
          </cell>
        </row>
        <row r="1021">
          <cell r="Q1021">
            <v>428360.75438596483</v>
          </cell>
          <cell r="R1021">
            <v>357895.05001250003</v>
          </cell>
          <cell r="S1021">
            <v>368350</v>
          </cell>
          <cell r="T1021">
            <v>379860</v>
          </cell>
          <cell r="U1021">
            <v>394030</v>
          </cell>
          <cell r="V1021">
            <v>399207.85</v>
          </cell>
          <cell r="W1021">
            <v>410371.55</v>
          </cell>
          <cell r="X1021">
            <v>422570</v>
          </cell>
          <cell r="Y1021">
            <v>435139.25</v>
          </cell>
          <cell r="Z1021">
            <v>448092.5</v>
          </cell>
          <cell r="AA1021">
            <v>461473.15</v>
          </cell>
        </row>
        <row r="1023">
          <cell r="Q1023">
            <v>-373663.80701754388</v>
          </cell>
          <cell r="R1023">
            <v>-400010</v>
          </cell>
          <cell r="S1023">
            <v>-410010</v>
          </cell>
          <cell r="T1023">
            <v>-420260</v>
          </cell>
          <cell r="U1023">
            <v>-430760</v>
          </cell>
          <cell r="V1023">
            <v>-441530</v>
          </cell>
          <cell r="W1023">
            <v>-452560</v>
          </cell>
          <cell r="X1023">
            <v>-463870</v>
          </cell>
          <cell r="Y1023">
            <v>-475470</v>
          </cell>
          <cell r="Z1023">
            <v>-487360</v>
          </cell>
          <cell r="AA1023">
            <v>-499540</v>
          </cell>
        </row>
        <row r="1024">
          <cell r="Q1024">
            <v>428360.75438596483</v>
          </cell>
          <cell r="R1024">
            <v>357895.05001250003</v>
          </cell>
          <cell r="S1024">
            <v>368350</v>
          </cell>
          <cell r="T1024">
            <v>379860</v>
          </cell>
          <cell r="U1024">
            <v>394030</v>
          </cell>
          <cell r="V1024">
            <v>399207.85</v>
          </cell>
          <cell r="W1024">
            <v>410371.55</v>
          </cell>
          <cell r="X1024">
            <v>422570</v>
          </cell>
          <cell r="Y1024">
            <v>435139.25</v>
          </cell>
          <cell r="Z1024">
            <v>448092.5</v>
          </cell>
          <cell r="AA1024">
            <v>461473.15</v>
          </cell>
        </row>
        <row r="1025"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</row>
        <row r="1026"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</row>
        <row r="1028">
          <cell r="Q1028">
            <v>54696.947368420952</v>
          </cell>
          <cell r="R1028">
            <v>-42114.949987499975</v>
          </cell>
          <cell r="S1028">
            <v>-41660</v>
          </cell>
          <cell r="T1028">
            <v>-40400</v>
          </cell>
          <cell r="U1028">
            <v>-36730</v>
          </cell>
          <cell r="V1028">
            <v>-42322.150000000023</v>
          </cell>
          <cell r="W1028">
            <v>-42188.450000000012</v>
          </cell>
          <cell r="X1028">
            <v>-41300</v>
          </cell>
          <cell r="Y1028">
            <v>-40330.75</v>
          </cell>
          <cell r="Z1028">
            <v>-39267.5</v>
          </cell>
          <cell r="AA1028">
            <v>-38066.849999999977</v>
          </cell>
        </row>
        <row r="1033">
          <cell r="C1033" t="str">
            <v>I-UCF</v>
          </cell>
          <cell r="Q1033">
            <v>-594.94736842105272</v>
          </cell>
          <cell r="R1033">
            <v>-590</v>
          </cell>
          <cell r="S1033">
            <v>-590</v>
          </cell>
          <cell r="T1033">
            <v>-590</v>
          </cell>
          <cell r="U1033">
            <v>-590</v>
          </cell>
          <cell r="V1033">
            <v>-590</v>
          </cell>
          <cell r="W1033">
            <v>-590</v>
          </cell>
          <cell r="X1033">
            <v>-590</v>
          </cell>
          <cell r="Y1033">
            <v>-590</v>
          </cell>
          <cell r="Z1033">
            <v>-590</v>
          </cell>
          <cell r="AA1033">
            <v>-590</v>
          </cell>
        </row>
        <row r="1034">
          <cell r="C1034" t="str">
            <v>I-UCF</v>
          </cell>
          <cell r="Q1034">
            <v>-2041.2631578947369</v>
          </cell>
          <cell r="R1034">
            <v>-2090</v>
          </cell>
          <cell r="S1034">
            <v>-2140</v>
          </cell>
          <cell r="T1034">
            <v>-2190</v>
          </cell>
          <cell r="U1034">
            <v>-2240</v>
          </cell>
          <cell r="V1034">
            <v>-2300</v>
          </cell>
          <cell r="W1034">
            <v>-2360</v>
          </cell>
          <cell r="X1034">
            <v>-2420</v>
          </cell>
          <cell r="Y1034">
            <v>-2480</v>
          </cell>
          <cell r="Z1034">
            <v>-2540</v>
          </cell>
          <cell r="AA1034">
            <v>-2600</v>
          </cell>
        </row>
        <row r="1035">
          <cell r="C1035" t="str">
            <v>I-UCF</v>
          </cell>
          <cell r="Q1035">
            <v>-1956.6315789473683</v>
          </cell>
          <cell r="R1035">
            <v>-2010</v>
          </cell>
          <cell r="S1035">
            <v>-2060</v>
          </cell>
          <cell r="T1035">
            <v>-2110</v>
          </cell>
          <cell r="U1035">
            <v>-2160</v>
          </cell>
          <cell r="V1035">
            <v>-2210</v>
          </cell>
          <cell r="W1035">
            <v>-2270</v>
          </cell>
          <cell r="X1035">
            <v>-2330</v>
          </cell>
          <cell r="Y1035">
            <v>-2390</v>
          </cell>
          <cell r="Z1035">
            <v>-2450</v>
          </cell>
          <cell r="AA1035">
            <v>-2510</v>
          </cell>
        </row>
        <row r="1036">
          <cell r="C1036" t="str">
            <v>I-GCOP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</row>
        <row r="1037">
          <cell r="C1037" t="str">
            <v>I-GCOP</v>
          </cell>
          <cell r="Q1037">
            <v>-34882</v>
          </cell>
          <cell r="R1037">
            <v>-34882</v>
          </cell>
          <cell r="S1037">
            <v>-34882</v>
          </cell>
          <cell r="T1037">
            <v>-34882</v>
          </cell>
          <cell r="U1037">
            <v>-34882</v>
          </cell>
          <cell r="V1037">
            <v>-34882</v>
          </cell>
          <cell r="W1037">
            <v>-34882</v>
          </cell>
          <cell r="X1037">
            <v>-34882</v>
          </cell>
          <cell r="Y1037">
            <v>-34882</v>
          </cell>
          <cell r="Z1037">
            <v>-34882</v>
          </cell>
          <cell r="AA1037">
            <v>-34882</v>
          </cell>
        </row>
        <row r="1038">
          <cell r="C1038" t="str">
            <v>I-OR</v>
          </cell>
          <cell r="Q1038">
            <v>-100</v>
          </cell>
          <cell r="R1038">
            <v>-100</v>
          </cell>
          <cell r="S1038">
            <v>-100</v>
          </cell>
          <cell r="T1038">
            <v>-100</v>
          </cell>
          <cell r="U1038">
            <v>-100</v>
          </cell>
          <cell r="V1038">
            <v>-100</v>
          </cell>
          <cell r="W1038">
            <v>-100</v>
          </cell>
          <cell r="X1038">
            <v>-100</v>
          </cell>
          <cell r="Y1038">
            <v>-100</v>
          </cell>
          <cell r="Z1038">
            <v>-100</v>
          </cell>
          <cell r="AA1038">
            <v>-100</v>
          </cell>
        </row>
        <row r="1040">
          <cell r="Q1040">
            <v>-39574.84210526316</v>
          </cell>
          <cell r="R1040">
            <v>-39672</v>
          </cell>
          <cell r="S1040">
            <v>-39772</v>
          </cell>
          <cell r="T1040">
            <v>-39872</v>
          </cell>
          <cell r="U1040">
            <v>-39972</v>
          </cell>
          <cell r="V1040">
            <v>-40082</v>
          </cell>
          <cell r="W1040">
            <v>-40202</v>
          </cell>
          <cell r="X1040">
            <v>-40322</v>
          </cell>
          <cell r="Y1040">
            <v>-40442</v>
          </cell>
          <cell r="Z1040">
            <v>-40562</v>
          </cell>
          <cell r="AA1040">
            <v>-40682</v>
          </cell>
        </row>
        <row r="1042">
          <cell r="Q1042">
            <v>-39574.84210526316</v>
          </cell>
          <cell r="R1042">
            <v>-39672</v>
          </cell>
          <cell r="S1042">
            <v>-39772</v>
          </cell>
          <cell r="T1042">
            <v>-39872</v>
          </cell>
          <cell r="U1042">
            <v>-39972</v>
          </cell>
          <cell r="V1042">
            <v>-40082</v>
          </cell>
          <cell r="W1042">
            <v>-40202</v>
          </cell>
          <cell r="X1042">
            <v>-40322</v>
          </cell>
          <cell r="Y1042">
            <v>-40442</v>
          </cell>
          <cell r="Z1042">
            <v>-40562</v>
          </cell>
          <cell r="AA1042">
            <v>-40682</v>
          </cell>
        </row>
        <row r="1046">
          <cell r="C1046" t="str">
            <v>E-EMP</v>
          </cell>
          <cell r="Q1046">
            <v>69778.105263157893</v>
          </cell>
          <cell r="R1046">
            <v>81710</v>
          </cell>
          <cell r="S1046">
            <v>84370</v>
          </cell>
          <cell r="T1046">
            <v>87110</v>
          </cell>
          <cell r="U1046">
            <v>89940</v>
          </cell>
          <cell r="V1046">
            <v>92860</v>
          </cell>
          <cell r="W1046">
            <v>95880</v>
          </cell>
          <cell r="X1046">
            <v>99000</v>
          </cell>
          <cell r="Y1046">
            <v>102220</v>
          </cell>
          <cell r="Z1046">
            <v>105540</v>
          </cell>
          <cell r="AA1046">
            <v>108970</v>
          </cell>
        </row>
        <row r="1047">
          <cell r="C1047" t="str">
            <v>E-EMP</v>
          </cell>
          <cell r="Q1047">
            <v>7231.5789473684217</v>
          </cell>
          <cell r="R1047">
            <v>6570</v>
          </cell>
          <cell r="S1047">
            <v>6780</v>
          </cell>
          <cell r="T1047">
            <v>7000</v>
          </cell>
          <cell r="U1047">
            <v>7230</v>
          </cell>
          <cell r="V1047">
            <v>7460</v>
          </cell>
          <cell r="W1047">
            <v>7700</v>
          </cell>
          <cell r="X1047">
            <v>7950</v>
          </cell>
          <cell r="Y1047">
            <v>8210</v>
          </cell>
          <cell r="Z1047">
            <v>8480</v>
          </cell>
          <cell r="AA1047">
            <v>8760</v>
          </cell>
        </row>
        <row r="1048">
          <cell r="C1048" t="str">
            <v>E-EMP</v>
          </cell>
          <cell r="Q1048">
            <v>418.1052631578948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</row>
        <row r="1049">
          <cell r="C1049" t="str">
            <v>E-EMP</v>
          </cell>
          <cell r="Q1049">
            <v>16037.052631578947</v>
          </cell>
          <cell r="R1049">
            <v>2130</v>
          </cell>
          <cell r="S1049">
            <v>2200</v>
          </cell>
          <cell r="T1049">
            <v>2270</v>
          </cell>
          <cell r="U1049">
            <v>2340</v>
          </cell>
          <cell r="V1049">
            <v>2420</v>
          </cell>
          <cell r="W1049">
            <v>2500</v>
          </cell>
          <cell r="X1049">
            <v>2580</v>
          </cell>
          <cell r="Y1049">
            <v>2660</v>
          </cell>
          <cell r="Z1049">
            <v>2750</v>
          </cell>
          <cell r="AA1049">
            <v>2840</v>
          </cell>
        </row>
        <row r="1050">
          <cell r="C1050" t="str">
            <v>E-EMP</v>
          </cell>
          <cell r="Q1050">
            <v>13041</v>
          </cell>
          <cell r="R1050">
            <v>13460</v>
          </cell>
          <cell r="S1050">
            <v>13900</v>
          </cell>
          <cell r="T1050">
            <v>14350</v>
          </cell>
          <cell r="U1050">
            <v>14820</v>
          </cell>
          <cell r="V1050">
            <v>15300</v>
          </cell>
          <cell r="W1050">
            <v>15800</v>
          </cell>
          <cell r="X1050">
            <v>16310</v>
          </cell>
          <cell r="Y1050">
            <v>16840</v>
          </cell>
          <cell r="Z1050">
            <v>17390</v>
          </cell>
          <cell r="AA1050">
            <v>17960</v>
          </cell>
        </row>
        <row r="1051">
          <cell r="C1051" t="str">
            <v>E-EMP</v>
          </cell>
          <cell r="Q1051">
            <v>653</v>
          </cell>
          <cell r="R1051">
            <v>670</v>
          </cell>
          <cell r="S1051">
            <v>690</v>
          </cell>
          <cell r="T1051">
            <v>710</v>
          </cell>
          <cell r="U1051">
            <v>730</v>
          </cell>
          <cell r="V1051">
            <v>750</v>
          </cell>
          <cell r="W1051">
            <v>770</v>
          </cell>
          <cell r="X1051">
            <v>800</v>
          </cell>
          <cell r="Y1051">
            <v>830</v>
          </cell>
          <cell r="Z1051">
            <v>860</v>
          </cell>
          <cell r="AA1051">
            <v>890</v>
          </cell>
        </row>
        <row r="1052">
          <cell r="C1052" t="str">
            <v>E-EMP</v>
          </cell>
          <cell r="Q1052">
            <v>3331</v>
          </cell>
          <cell r="R1052">
            <v>3440</v>
          </cell>
          <cell r="S1052">
            <v>3550</v>
          </cell>
          <cell r="T1052">
            <v>3670</v>
          </cell>
          <cell r="U1052">
            <v>3790</v>
          </cell>
          <cell r="V1052">
            <v>3910</v>
          </cell>
          <cell r="W1052">
            <v>4040</v>
          </cell>
          <cell r="X1052">
            <v>4170</v>
          </cell>
          <cell r="Y1052">
            <v>4310</v>
          </cell>
          <cell r="Z1052">
            <v>4450</v>
          </cell>
          <cell r="AA1052">
            <v>4590</v>
          </cell>
        </row>
        <row r="1053">
          <cell r="C1053" t="str">
            <v>E-EMP</v>
          </cell>
          <cell r="Q1053">
            <v>7872</v>
          </cell>
          <cell r="R1053">
            <v>11180</v>
          </cell>
          <cell r="S1053">
            <v>11570</v>
          </cell>
          <cell r="T1053">
            <v>11970</v>
          </cell>
          <cell r="U1053">
            <v>12390</v>
          </cell>
          <cell r="V1053">
            <v>12820</v>
          </cell>
          <cell r="W1053">
            <v>13270</v>
          </cell>
          <cell r="X1053">
            <v>13730</v>
          </cell>
          <cell r="Y1053">
            <v>14210</v>
          </cell>
          <cell r="Z1053">
            <v>14710</v>
          </cell>
          <cell r="AA1053">
            <v>15220</v>
          </cell>
        </row>
        <row r="1054">
          <cell r="C1054" t="str">
            <v>E-EMP</v>
          </cell>
          <cell r="Q1054">
            <v>198.66666666666669</v>
          </cell>
          <cell r="R1054">
            <v>210</v>
          </cell>
          <cell r="S1054">
            <v>220</v>
          </cell>
          <cell r="T1054">
            <v>230</v>
          </cell>
          <cell r="U1054">
            <v>240</v>
          </cell>
          <cell r="V1054">
            <v>250</v>
          </cell>
          <cell r="W1054">
            <v>260</v>
          </cell>
          <cell r="X1054">
            <v>270</v>
          </cell>
          <cell r="Y1054">
            <v>280</v>
          </cell>
          <cell r="Z1054">
            <v>290</v>
          </cell>
          <cell r="AA1054">
            <v>300</v>
          </cell>
        </row>
        <row r="1055">
          <cell r="C1055" t="str">
            <v>E-EMP</v>
          </cell>
          <cell r="Q1055">
            <v>5131.333333333333</v>
          </cell>
          <cell r="R1055">
            <v>5260</v>
          </cell>
          <cell r="S1055">
            <v>5390</v>
          </cell>
          <cell r="T1055">
            <v>5520</v>
          </cell>
          <cell r="U1055">
            <v>5660</v>
          </cell>
          <cell r="V1055">
            <v>5800</v>
          </cell>
          <cell r="W1055">
            <v>5950</v>
          </cell>
          <cell r="X1055">
            <v>6100</v>
          </cell>
          <cell r="Y1055">
            <v>6250</v>
          </cell>
          <cell r="Z1055">
            <v>6410</v>
          </cell>
          <cell r="AA1055">
            <v>6570</v>
          </cell>
        </row>
        <row r="1056">
          <cell r="C1056" t="str">
            <v>E-OE</v>
          </cell>
          <cell r="Q1056">
            <v>756.63157894736844</v>
          </cell>
          <cell r="R1056">
            <v>780</v>
          </cell>
          <cell r="S1056">
            <v>800</v>
          </cell>
          <cell r="T1056">
            <v>820</v>
          </cell>
          <cell r="U1056">
            <v>840</v>
          </cell>
          <cell r="V1056">
            <v>860</v>
          </cell>
          <cell r="W1056">
            <v>880</v>
          </cell>
          <cell r="X1056">
            <v>900</v>
          </cell>
          <cell r="Y1056">
            <v>920</v>
          </cell>
          <cell r="Z1056">
            <v>940</v>
          </cell>
          <cell r="AA1056">
            <v>960</v>
          </cell>
        </row>
        <row r="1057">
          <cell r="C1057" t="str">
            <v>E-OE</v>
          </cell>
          <cell r="Q1057">
            <v>1606.7368421052631</v>
          </cell>
          <cell r="R1057">
            <v>1650</v>
          </cell>
          <cell r="S1057">
            <v>1690</v>
          </cell>
          <cell r="T1057">
            <v>1730</v>
          </cell>
          <cell r="U1057">
            <v>1770</v>
          </cell>
          <cell r="V1057">
            <v>1810</v>
          </cell>
          <cell r="W1057">
            <v>1860</v>
          </cell>
          <cell r="X1057">
            <v>1910</v>
          </cell>
          <cell r="Y1057">
            <v>1960</v>
          </cell>
          <cell r="Z1057">
            <v>2010</v>
          </cell>
          <cell r="AA1057">
            <v>2060</v>
          </cell>
        </row>
        <row r="1058">
          <cell r="C1058" t="str">
            <v>E-OE</v>
          </cell>
          <cell r="Q1058">
            <v>656.84210526315792</v>
          </cell>
          <cell r="R1058">
            <v>670</v>
          </cell>
          <cell r="S1058">
            <v>690</v>
          </cell>
          <cell r="T1058">
            <v>710</v>
          </cell>
          <cell r="U1058">
            <v>730</v>
          </cell>
          <cell r="V1058">
            <v>750</v>
          </cell>
          <cell r="W1058">
            <v>770</v>
          </cell>
          <cell r="X1058">
            <v>790</v>
          </cell>
          <cell r="Y1058">
            <v>810</v>
          </cell>
          <cell r="Z1058">
            <v>830</v>
          </cell>
          <cell r="AA1058">
            <v>850</v>
          </cell>
        </row>
        <row r="1059">
          <cell r="C1059" t="str">
            <v>E-M&amp;C</v>
          </cell>
          <cell r="Q1059">
            <v>397.8947368421052</v>
          </cell>
          <cell r="R1059">
            <v>410</v>
          </cell>
          <cell r="S1059">
            <v>420</v>
          </cell>
          <cell r="T1059">
            <v>430</v>
          </cell>
          <cell r="U1059">
            <v>440</v>
          </cell>
          <cell r="V1059">
            <v>450</v>
          </cell>
          <cell r="W1059">
            <v>460</v>
          </cell>
          <cell r="X1059">
            <v>470</v>
          </cell>
          <cell r="Y1059">
            <v>480</v>
          </cell>
          <cell r="Z1059">
            <v>490</v>
          </cell>
          <cell r="AA1059">
            <v>500</v>
          </cell>
        </row>
        <row r="1060">
          <cell r="C1060" t="str">
            <v>E-OE</v>
          </cell>
          <cell r="Q1060">
            <v>870</v>
          </cell>
          <cell r="R1060">
            <v>890</v>
          </cell>
          <cell r="S1060">
            <v>910</v>
          </cell>
          <cell r="T1060">
            <v>930</v>
          </cell>
          <cell r="U1060">
            <v>950</v>
          </cell>
          <cell r="V1060">
            <v>970</v>
          </cell>
          <cell r="W1060">
            <v>990</v>
          </cell>
          <cell r="X1060">
            <v>1010</v>
          </cell>
          <cell r="Y1060">
            <v>1040</v>
          </cell>
          <cell r="Z1060">
            <v>1070</v>
          </cell>
          <cell r="AA1060">
            <v>1100</v>
          </cell>
        </row>
        <row r="1061">
          <cell r="C1061" t="str">
            <v>E-M&amp;C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</row>
        <row r="1062">
          <cell r="C1062" t="str">
            <v>E-OE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</row>
        <row r="1063">
          <cell r="C1063" t="str">
            <v>E-OE</v>
          </cell>
          <cell r="Q1063">
            <v>9566</v>
          </cell>
          <cell r="R1063">
            <v>9810</v>
          </cell>
          <cell r="S1063">
            <v>10060</v>
          </cell>
          <cell r="T1063">
            <v>10310</v>
          </cell>
          <cell r="U1063">
            <v>10570</v>
          </cell>
          <cell r="V1063">
            <v>10830</v>
          </cell>
          <cell r="W1063">
            <v>11100</v>
          </cell>
          <cell r="X1063">
            <v>11380</v>
          </cell>
          <cell r="Y1063">
            <v>11660</v>
          </cell>
          <cell r="Z1063">
            <v>11950</v>
          </cell>
          <cell r="AA1063">
            <v>12250</v>
          </cell>
        </row>
        <row r="1064">
          <cell r="C1064" t="str">
            <v>E-M&amp;C</v>
          </cell>
          <cell r="Q1064">
            <v>3180</v>
          </cell>
          <cell r="R1064">
            <v>3260</v>
          </cell>
          <cell r="S1064">
            <v>3340</v>
          </cell>
          <cell r="T1064">
            <v>3420</v>
          </cell>
          <cell r="U1064">
            <v>3510</v>
          </cell>
          <cell r="V1064">
            <v>3600</v>
          </cell>
          <cell r="W1064">
            <v>3690</v>
          </cell>
          <cell r="X1064">
            <v>3780</v>
          </cell>
          <cell r="Y1064">
            <v>3870</v>
          </cell>
          <cell r="Z1064">
            <v>3970</v>
          </cell>
          <cell r="AA1064">
            <v>4070</v>
          </cell>
        </row>
        <row r="1065">
          <cell r="C1065" t="str">
            <v>E-OE</v>
          </cell>
          <cell r="Q1065">
            <v>7530</v>
          </cell>
          <cell r="R1065">
            <v>8210</v>
          </cell>
          <cell r="S1065">
            <v>8950</v>
          </cell>
          <cell r="T1065">
            <v>9760</v>
          </cell>
          <cell r="U1065">
            <v>10640</v>
          </cell>
          <cell r="V1065">
            <v>10910</v>
          </cell>
          <cell r="W1065">
            <v>11180</v>
          </cell>
          <cell r="X1065">
            <v>11460</v>
          </cell>
          <cell r="Y1065">
            <v>11750</v>
          </cell>
          <cell r="Z1065">
            <v>12040</v>
          </cell>
          <cell r="AA1065">
            <v>12340</v>
          </cell>
        </row>
        <row r="1066">
          <cell r="C1066" t="str">
            <v>E-OE</v>
          </cell>
          <cell r="Q1066">
            <v>5780</v>
          </cell>
          <cell r="R1066">
            <v>6360</v>
          </cell>
          <cell r="S1066">
            <v>6680</v>
          </cell>
          <cell r="T1066">
            <v>7010</v>
          </cell>
          <cell r="U1066">
            <v>7360</v>
          </cell>
          <cell r="V1066">
            <v>7540</v>
          </cell>
          <cell r="W1066">
            <v>7730</v>
          </cell>
          <cell r="X1066">
            <v>7920</v>
          </cell>
          <cell r="Y1066">
            <v>8120</v>
          </cell>
          <cell r="Z1066">
            <v>8320</v>
          </cell>
          <cell r="AA1066">
            <v>8530</v>
          </cell>
        </row>
        <row r="1067">
          <cell r="C1067" t="str">
            <v>E-OE</v>
          </cell>
          <cell r="Q1067">
            <v>48</v>
          </cell>
          <cell r="R1067">
            <v>50</v>
          </cell>
          <cell r="S1067">
            <v>50</v>
          </cell>
          <cell r="T1067">
            <v>50</v>
          </cell>
          <cell r="U1067">
            <v>50</v>
          </cell>
          <cell r="V1067">
            <v>50</v>
          </cell>
          <cell r="W1067">
            <v>50</v>
          </cell>
          <cell r="X1067">
            <v>50</v>
          </cell>
          <cell r="Y1067">
            <v>50</v>
          </cell>
          <cell r="Z1067">
            <v>50</v>
          </cell>
          <cell r="AA1067">
            <v>50</v>
          </cell>
        </row>
        <row r="1068">
          <cell r="C1068" t="str">
            <v>E-OE</v>
          </cell>
          <cell r="Q1068">
            <v>2072</v>
          </cell>
          <cell r="R1068">
            <v>2120</v>
          </cell>
          <cell r="S1068">
            <v>2170</v>
          </cell>
          <cell r="T1068">
            <v>2220</v>
          </cell>
          <cell r="U1068">
            <v>2270</v>
          </cell>
          <cell r="V1068">
            <v>2320</v>
          </cell>
          <cell r="W1068">
            <v>2380</v>
          </cell>
          <cell r="X1068">
            <v>2440</v>
          </cell>
          <cell r="Y1068">
            <v>2500</v>
          </cell>
          <cell r="Z1068">
            <v>2560</v>
          </cell>
          <cell r="AA1068">
            <v>2620</v>
          </cell>
        </row>
        <row r="1069">
          <cell r="C1069" t="str">
            <v>E-M&amp;C</v>
          </cell>
          <cell r="Q1069">
            <v>9600</v>
          </cell>
          <cell r="R1069">
            <v>9840</v>
          </cell>
          <cell r="S1069">
            <v>10090</v>
          </cell>
          <cell r="T1069">
            <v>10340</v>
          </cell>
          <cell r="U1069">
            <v>10600</v>
          </cell>
          <cell r="V1069">
            <v>10870</v>
          </cell>
          <cell r="W1069">
            <v>11140</v>
          </cell>
          <cell r="X1069">
            <v>11420</v>
          </cell>
          <cell r="Y1069">
            <v>11710</v>
          </cell>
          <cell r="Z1069">
            <v>12000</v>
          </cell>
          <cell r="AA1069">
            <v>12300</v>
          </cell>
        </row>
        <row r="1070">
          <cell r="C1070" t="str">
            <v>E-EMP</v>
          </cell>
          <cell r="Q1070">
            <v>295.57894736842104</v>
          </cell>
          <cell r="R1070">
            <v>310</v>
          </cell>
          <cell r="S1070">
            <v>320</v>
          </cell>
          <cell r="T1070">
            <v>330</v>
          </cell>
          <cell r="U1070">
            <v>340</v>
          </cell>
          <cell r="V1070">
            <v>350</v>
          </cell>
          <cell r="W1070">
            <v>360</v>
          </cell>
          <cell r="X1070">
            <v>370</v>
          </cell>
          <cell r="Y1070">
            <v>380</v>
          </cell>
          <cell r="Z1070">
            <v>390</v>
          </cell>
          <cell r="AA1070">
            <v>400</v>
          </cell>
        </row>
        <row r="1071">
          <cell r="C1071" t="str">
            <v>E-EMP</v>
          </cell>
          <cell r="Q1071">
            <v>699.78947368421052</v>
          </cell>
          <cell r="R1071">
            <v>720</v>
          </cell>
          <cell r="S1071">
            <v>740</v>
          </cell>
          <cell r="T1071">
            <v>760</v>
          </cell>
          <cell r="U1071">
            <v>780</v>
          </cell>
          <cell r="V1071">
            <v>810</v>
          </cell>
          <cell r="W1071">
            <v>840</v>
          </cell>
          <cell r="X1071">
            <v>870</v>
          </cell>
          <cell r="Y1071">
            <v>900</v>
          </cell>
          <cell r="Z1071">
            <v>930</v>
          </cell>
          <cell r="AA1071">
            <v>960</v>
          </cell>
        </row>
        <row r="1072">
          <cell r="C1072" t="str">
            <v>E-EMP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</row>
        <row r="1073">
          <cell r="C1073" t="str">
            <v>E-M&amp;C</v>
          </cell>
          <cell r="Q1073">
            <v>252.63157894736844</v>
          </cell>
          <cell r="R1073">
            <v>260</v>
          </cell>
          <cell r="S1073">
            <v>270</v>
          </cell>
          <cell r="T1073">
            <v>280</v>
          </cell>
          <cell r="U1073">
            <v>290</v>
          </cell>
          <cell r="V1073">
            <v>300</v>
          </cell>
          <cell r="W1073">
            <v>310</v>
          </cell>
          <cell r="X1073">
            <v>320</v>
          </cell>
          <cell r="Y1073">
            <v>330</v>
          </cell>
          <cell r="Z1073">
            <v>340</v>
          </cell>
          <cell r="AA1073">
            <v>350</v>
          </cell>
        </row>
        <row r="1074">
          <cell r="C1074" t="str">
            <v>E-M&amp;C</v>
          </cell>
          <cell r="Q1074">
            <v>3.7894736842105261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</row>
        <row r="1075">
          <cell r="C1075" t="str">
            <v>E-M&amp;C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</row>
        <row r="1076">
          <cell r="C1076" t="str">
            <v>E-EMP</v>
          </cell>
          <cell r="Q1076">
            <v>338.52631578947364</v>
          </cell>
          <cell r="R1076">
            <v>350</v>
          </cell>
          <cell r="S1076">
            <v>360</v>
          </cell>
          <cell r="T1076">
            <v>370</v>
          </cell>
          <cell r="U1076">
            <v>380</v>
          </cell>
          <cell r="V1076">
            <v>390</v>
          </cell>
          <cell r="W1076">
            <v>400</v>
          </cell>
          <cell r="X1076">
            <v>410</v>
          </cell>
          <cell r="Y1076">
            <v>420</v>
          </cell>
          <cell r="Z1076">
            <v>430</v>
          </cell>
          <cell r="AA1076">
            <v>440</v>
          </cell>
        </row>
        <row r="1077">
          <cell r="C1077" t="str">
            <v>E-EMP</v>
          </cell>
          <cell r="Q1077">
            <v>2560.4210526315792</v>
          </cell>
          <cell r="R1077">
            <v>2640</v>
          </cell>
          <cell r="S1077">
            <v>2730</v>
          </cell>
          <cell r="T1077">
            <v>2820</v>
          </cell>
          <cell r="U1077">
            <v>2910</v>
          </cell>
          <cell r="V1077">
            <v>3000</v>
          </cell>
          <cell r="W1077">
            <v>3100</v>
          </cell>
          <cell r="X1077">
            <v>3200</v>
          </cell>
          <cell r="Y1077">
            <v>3300</v>
          </cell>
          <cell r="Z1077">
            <v>3410</v>
          </cell>
          <cell r="AA1077">
            <v>3520</v>
          </cell>
        </row>
        <row r="1078">
          <cell r="C1078" t="str">
            <v>E-M&amp;C</v>
          </cell>
          <cell r="Q1078">
            <v>406.73684210526312</v>
          </cell>
          <cell r="R1078">
            <v>420</v>
          </cell>
          <cell r="S1078">
            <v>430</v>
          </cell>
          <cell r="T1078">
            <v>440</v>
          </cell>
          <cell r="U1078">
            <v>450</v>
          </cell>
          <cell r="V1078">
            <v>460</v>
          </cell>
          <cell r="W1078">
            <v>470</v>
          </cell>
          <cell r="X1078">
            <v>480</v>
          </cell>
          <cell r="Y1078">
            <v>490</v>
          </cell>
          <cell r="Z1078">
            <v>500</v>
          </cell>
          <cell r="AA1078">
            <v>510</v>
          </cell>
        </row>
        <row r="1079">
          <cell r="C1079" t="str">
            <v>E-M&amp;C</v>
          </cell>
          <cell r="Q1079">
            <v>35.368421052631575</v>
          </cell>
          <cell r="R1079">
            <v>40</v>
          </cell>
          <cell r="S1079">
            <v>40</v>
          </cell>
          <cell r="T1079">
            <v>40</v>
          </cell>
          <cell r="U1079">
            <v>40</v>
          </cell>
          <cell r="V1079">
            <v>40</v>
          </cell>
          <cell r="W1079">
            <v>40</v>
          </cell>
          <cell r="X1079">
            <v>40</v>
          </cell>
          <cell r="Y1079">
            <v>40</v>
          </cell>
          <cell r="Z1079">
            <v>40</v>
          </cell>
          <cell r="AA1079">
            <v>40</v>
          </cell>
        </row>
        <row r="1080">
          <cell r="C1080" t="str">
            <v>E-M&amp;C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</row>
        <row r="1081">
          <cell r="C1081" t="str">
            <v>E-M&amp;C</v>
          </cell>
          <cell r="Q1081">
            <v>642.94736842105272</v>
          </cell>
          <cell r="R1081">
            <v>660</v>
          </cell>
          <cell r="S1081">
            <v>680</v>
          </cell>
          <cell r="T1081">
            <v>700</v>
          </cell>
          <cell r="U1081">
            <v>720</v>
          </cell>
          <cell r="V1081">
            <v>740</v>
          </cell>
          <cell r="W1081">
            <v>760</v>
          </cell>
          <cell r="X1081">
            <v>780</v>
          </cell>
          <cell r="Y1081">
            <v>800</v>
          </cell>
          <cell r="Z1081">
            <v>820</v>
          </cell>
          <cell r="AA1081">
            <v>840</v>
          </cell>
        </row>
        <row r="1083">
          <cell r="Q1083">
            <v>170991.73684210525</v>
          </cell>
          <cell r="R1083">
            <v>174080</v>
          </cell>
          <cell r="S1083">
            <v>180090</v>
          </cell>
          <cell r="T1083">
            <v>186300</v>
          </cell>
          <cell r="U1083">
            <v>192780</v>
          </cell>
          <cell r="V1083">
            <v>198620</v>
          </cell>
          <cell r="W1083">
            <v>204680</v>
          </cell>
          <cell r="X1083">
            <v>210910</v>
          </cell>
          <cell r="Y1083">
            <v>217340</v>
          </cell>
          <cell r="Z1083">
            <v>223970</v>
          </cell>
          <cell r="AA1083">
            <v>230790</v>
          </cell>
        </row>
        <row r="1086">
          <cell r="C1086" t="str">
            <v>E-EMP</v>
          </cell>
          <cell r="Q1086">
            <v>20415.157894736843</v>
          </cell>
          <cell r="R1086">
            <v>35167.847968421498</v>
          </cell>
          <cell r="S1086">
            <v>36310</v>
          </cell>
          <cell r="T1086">
            <v>37490</v>
          </cell>
          <cell r="U1086">
            <v>38710</v>
          </cell>
          <cell r="V1086">
            <v>39970</v>
          </cell>
          <cell r="W1086">
            <v>41270</v>
          </cell>
          <cell r="X1086">
            <v>42610</v>
          </cell>
          <cell r="Y1086">
            <v>43990</v>
          </cell>
          <cell r="Z1086">
            <v>45420</v>
          </cell>
          <cell r="AA1086">
            <v>46900</v>
          </cell>
        </row>
        <row r="1087">
          <cell r="C1087" t="str">
            <v>E-EMP</v>
          </cell>
          <cell r="Q1087">
            <v>3670.7368421052633</v>
          </cell>
          <cell r="R1087">
            <v>1494.3579</v>
          </cell>
          <cell r="S1087">
            <v>1540</v>
          </cell>
          <cell r="T1087">
            <v>1590</v>
          </cell>
          <cell r="U1087">
            <v>1640</v>
          </cell>
          <cell r="V1087">
            <v>1690</v>
          </cell>
          <cell r="W1087">
            <v>1740</v>
          </cell>
          <cell r="X1087">
            <v>1800</v>
          </cell>
          <cell r="Y1087">
            <v>1860</v>
          </cell>
          <cell r="Z1087">
            <v>1920</v>
          </cell>
          <cell r="AA1087">
            <v>1980</v>
          </cell>
        </row>
        <row r="1088">
          <cell r="C1088" t="str">
            <v>E-EMP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</row>
        <row r="1089">
          <cell r="C1089" t="str">
            <v>E-EMP</v>
          </cell>
          <cell r="Q1089">
            <v>3874.105263157895</v>
          </cell>
          <cell r="R1089">
            <v>675.67006500000002</v>
          </cell>
          <cell r="S1089">
            <v>700</v>
          </cell>
          <cell r="T1089">
            <v>720</v>
          </cell>
          <cell r="U1089">
            <v>740</v>
          </cell>
          <cell r="V1089">
            <v>760</v>
          </cell>
          <cell r="W1089">
            <v>780</v>
          </cell>
          <cell r="X1089">
            <v>810</v>
          </cell>
          <cell r="Y1089">
            <v>840</v>
          </cell>
          <cell r="Z1089">
            <v>870</v>
          </cell>
          <cell r="AA1089">
            <v>900</v>
          </cell>
        </row>
        <row r="1090">
          <cell r="C1090" t="str">
            <v>E-EMP</v>
          </cell>
          <cell r="Q1090">
            <v>1536</v>
          </cell>
          <cell r="R1090">
            <v>1590</v>
          </cell>
          <cell r="S1090">
            <v>1640</v>
          </cell>
          <cell r="T1090">
            <v>1690</v>
          </cell>
          <cell r="U1090">
            <v>1740</v>
          </cell>
          <cell r="V1090">
            <v>1800</v>
          </cell>
          <cell r="W1090">
            <v>1860</v>
          </cell>
          <cell r="X1090">
            <v>1920</v>
          </cell>
          <cell r="Y1090">
            <v>1980</v>
          </cell>
          <cell r="Z1090">
            <v>2040</v>
          </cell>
          <cell r="AA1090">
            <v>2110</v>
          </cell>
        </row>
        <row r="1091">
          <cell r="C1091" t="str">
            <v>E-EMP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</row>
        <row r="1092">
          <cell r="C1092" t="str">
            <v>E-EMP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</row>
        <row r="1093">
          <cell r="C1093" t="str">
            <v>E-OE</v>
          </cell>
          <cell r="Q1093">
            <v>127.57894736842105</v>
          </cell>
          <cell r="R1093">
            <v>130</v>
          </cell>
          <cell r="S1093">
            <v>130</v>
          </cell>
          <cell r="T1093">
            <v>130</v>
          </cell>
          <cell r="U1093">
            <v>130</v>
          </cell>
          <cell r="V1093">
            <v>130</v>
          </cell>
          <cell r="W1093">
            <v>130</v>
          </cell>
          <cell r="X1093">
            <v>130</v>
          </cell>
          <cell r="Y1093">
            <v>130</v>
          </cell>
          <cell r="Z1093">
            <v>130</v>
          </cell>
          <cell r="AA1093">
            <v>130</v>
          </cell>
        </row>
        <row r="1094">
          <cell r="C1094" t="str">
            <v>E-M&amp;C</v>
          </cell>
          <cell r="Q1094">
            <v>190.73684210526318</v>
          </cell>
          <cell r="R1094">
            <v>200</v>
          </cell>
          <cell r="S1094">
            <v>210</v>
          </cell>
          <cell r="T1094">
            <v>220</v>
          </cell>
          <cell r="U1094">
            <v>230</v>
          </cell>
          <cell r="V1094">
            <v>240</v>
          </cell>
          <cell r="W1094">
            <v>250</v>
          </cell>
          <cell r="X1094">
            <v>260</v>
          </cell>
          <cell r="Y1094">
            <v>270</v>
          </cell>
          <cell r="Z1094">
            <v>280</v>
          </cell>
          <cell r="AA1094">
            <v>290</v>
          </cell>
        </row>
        <row r="1095">
          <cell r="C1095" t="str">
            <v>E-OE</v>
          </cell>
          <cell r="Q1095">
            <v>2094.3157894736842</v>
          </cell>
          <cell r="R1095">
            <v>2150</v>
          </cell>
          <cell r="S1095">
            <v>2200</v>
          </cell>
          <cell r="T1095">
            <v>2260</v>
          </cell>
          <cell r="U1095">
            <v>2320</v>
          </cell>
          <cell r="V1095">
            <v>2380</v>
          </cell>
          <cell r="W1095">
            <v>2440</v>
          </cell>
          <cell r="X1095">
            <v>2500</v>
          </cell>
          <cell r="Y1095">
            <v>2560</v>
          </cell>
          <cell r="Z1095">
            <v>2620</v>
          </cell>
          <cell r="AA1095">
            <v>2690</v>
          </cell>
        </row>
        <row r="1096">
          <cell r="C1096" t="str">
            <v>E-M&amp;C</v>
          </cell>
          <cell r="Q1096">
            <v>1128</v>
          </cell>
          <cell r="R1096">
            <v>1160</v>
          </cell>
          <cell r="S1096">
            <v>1190</v>
          </cell>
          <cell r="T1096">
            <v>1220</v>
          </cell>
          <cell r="U1096">
            <v>1250</v>
          </cell>
          <cell r="V1096">
            <v>1280</v>
          </cell>
          <cell r="W1096">
            <v>1310</v>
          </cell>
          <cell r="X1096">
            <v>1340</v>
          </cell>
          <cell r="Y1096">
            <v>1370</v>
          </cell>
          <cell r="Z1096">
            <v>1400</v>
          </cell>
          <cell r="AA1096">
            <v>1440</v>
          </cell>
        </row>
        <row r="1097">
          <cell r="C1097" t="str">
            <v>E-OE</v>
          </cell>
          <cell r="Q1097">
            <v>1561.2631578947369</v>
          </cell>
          <cell r="R1097">
            <v>1600</v>
          </cell>
          <cell r="S1097">
            <v>1640</v>
          </cell>
          <cell r="T1097">
            <v>1680</v>
          </cell>
          <cell r="U1097">
            <v>1720</v>
          </cell>
          <cell r="V1097">
            <v>1760</v>
          </cell>
          <cell r="W1097">
            <v>1800</v>
          </cell>
          <cell r="X1097">
            <v>1850</v>
          </cell>
          <cell r="Y1097">
            <v>1900</v>
          </cell>
          <cell r="Z1097">
            <v>1950</v>
          </cell>
          <cell r="AA1097">
            <v>2000</v>
          </cell>
        </row>
        <row r="1098">
          <cell r="C1098" t="str">
            <v>E-OE</v>
          </cell>
          <cell r="Q1098">
            <v>2576.8421052631579</v>
          </cell>
          <cell r="R1098">
            <v>2640</v>
          </cell>
          <cell r="S1098">
            <v>2710</v>
          </cell>
          <cell r="T1098">
            <v>2780</v>
          </cell>
          <cell r="U1098">
            <v>2850</v>
          </cell>
          <cell r="V1098">
            <v>2920</v>
          </cell>
          <cell r="W1098">
            <v>2990</v>
          </cell>
          <cell r="X1098">
            <v>3060</v>
          </cell>
          <cell r="Y1098">
            <v>3140</v>
          </cell>
          <cell r="Z1098">
            <v>3220</v>
          </cell>
          <cell r="AA1098">
            <v>3300</v>
          </cell>
        </row>
        <row r="1099">
          <cell r="C1099" t="str">
            <v>E-OE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</row>
        <row r="1100">
          <cell r="C1100" t="str">
            <v>E-OE</v>
          </cell>
          <cell r="Q1100">
            <v>3521.6842105263158</v>
          </cell>
          <cell r="R1100">
            <v>3610</v>
          </cell>
          <cell r="S1100">
            <v>3700</v>
          </cell>
          <cell r="T1100">
            <v>3790</v>
          </cell>
          <cell r="U1100">
            <v>3880</v>
          </cell>
          <cell r="V1100">
            <v>3980</v>
          </cell>
          <cell r="W1100">
            <v>4080</v>
          </cell>
          <cell r="X1100">
            <v>4180</v>
          </cell>
          <cell r="Y1100">
            <v>4280</v>
          </cell>
          <cell r="Z1100">
            <v>4390</v>
          </cell>
          <cell r="AA1100">
            <v>4500</v>
          </cell>
        </row>
        <row r="1101">
          <cell r="C1101" t="str">
            <v>E-OE</v>
          </cell>
          <cell r="Q1101">
            <v>1944</v>
          </cell>
          <cell r="R1101">
            <v>2120</v>
          </cell>
          <cell r="S1101">
            <v>2310</v>
          </cell>
          <cell r="T1101">
            <v>2520</v>
          </cell>
          <cell r="U1101">
            <v>2750</v>
          </cell>
          <cell r="V1101">
            <v>2820</v>
          </cell>
          <cell r="W1101">
            <v>2890</v>
          </cell>
          <cell r="X1101">
            <v>2960</v>
          </cell>
          <cell r="Y1101">
            <v>3030</v>
          </cell>
          <cell r="Z1101">
            <v>3110</v>
          </cell>
          <cell r="AA1101">
            <v>3190</v>
          </cell>
        </row>
        <row r="1102">
          <cell r="C1102" t="str">
            <v>E-EMP</v>
          </cell>
          <cell r="Q1102">
            <v>51.789473684210527</v>
          </cell>
          <cell r="R1102">
            <v>50</v>
          </cell>
          <cell r="S1102">
            <v>50</v>
          </cell>
          <cell r="T1102">
            <v>50</v>
          </cell>
          <cell r="U1102">
            <v>50</v>
          </cell>
          <cell r="V1102">
            <v>50</v>
          </cell>
          <cell r="W1102">
            <v>50</v>
          </cell>
          <cell r="X1102">
            <v>50</v>
          </cell>
          <cell r="Y1102">
            <v>50</v>
          </cell>
          <cell r="Z1102">
            <v>50</v>
          </cell>
          <cell r="AA1102">
            <v>50</v>
          </cell>
        </row>
        <row r="1103">
          <cell r="C1103" t="str">
            <v>E-EMP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</row>
        <row r="1104">
          <cell r="C1104" t="str">
            <v>E-M&amp;C</v>
          </cell>
          <cell r="Q1104">
            <v>682.1052631578948</v>
          </cell>
          <cell r="R1104">
            <v>700</v>
          </cell>
          <cell r="S1104">
            <v>720</v>
          </cell>
          <cell r="T1104">
            <v>740</v>
          </cell>
          <cell r="U1104">
            <v>760</v>
          </cell>
          <cell r="V1104">
            <v>780</v>
          </cell>
          <cell r="W1104">
            <v>800</v>
          </cell>
          <cell r="X1104">
            <v>820</v>
          </cell>
          <cell r="Y1104">
            <v>840</v>
          </cell>
          <cell r="Z1104">
            <v>860</v>
          </cell>
          <cell r="AA1104">
            <v>880</v>
          </cell>
        </row>
        <row r="1105">
          <cell r="C1105" t="str">
            <v>E-M&amp;C</v>
          </cell>
          <cell r="Q1105">
            <v>7.5789473684210522</v>
          </cell>
          <cell r="R1105">
            <v>10</v>
          </cell>
          <cell r="S1105">
            <v>10</v>
          </cell>
          <cell r="T1105">
            <v>10</v>
          </cell>
          <cell r="U1105">
            <v>10</v>
          </cell>
          <cell r="V1105">
            <v>10</v>
          </cell>
          <cell r="W1105">
            <v>10</v>
          </cell>
          <cell r="X1105">
            <v>10</v>
          </cell>
          <cell r="Y1105">
            <v>10</v>
          </cell>
          <cell r="Z1105">
            <v>10</v>
          </cell>
          <cell r="AA1105">
            <v>10</v>
          </cell>
        </row>
        <row r="1106">
          <cell r="C1106" t="str">
            <v>E-M&amp;C</v>
          </cell>
          <cell r="Q1106">
            <v>2.5263157894736841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</row>
        <row r="1107">
          <cell r="C1107" t="str">
            <v>E-M&amp;C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</row>
        <row r="1109">
          <cell r="Q1109">
            <v>43384.42105263158</v>
          </cell>
          <cell r="R1109">
            <v>53297.875933421499</v>
          </cell>
          <cell r="S1109">
            <v>55060</v>
          </cell>
          <cell r="T1109">
            <v>56890</v>
          </cell>
          <cell r="U1109">
            <v>58780</v>
          </cell>
          <cell r="V1109">
            <v>60570</v>
          </cell>
          <cell r="W1109">
            <v>62400</v>
          </cell>
          <cell r="X1109">
            <v>64300</v>
          </cell>
          <cell r="Y1109">
            <v>66250</v>
          </cell>
          <cell r="Z1109">
            <v>68270</v>
          </cell>
          <cell r="AA1109">
            <v>70370</v>
          </cell>
        </row>
        <row r="1112">
          <cell r="C1112" t="str">
            <v>E-EMP</v>
          </cell>
          <cell r="Q1112">
            <v>6600</v>
          </cell>
          <cell r="R1112">
            <v>6620</v>
          </cell>
          <cell r="S1112">
            <v>6840</v>
          </cell>
          <cell r="T1112">
            <v>7060</v>
          </cell>
          <cell r="U1112">
            <v>7290</v>
          </cell>
          <cell r="V1112">
            <v>7530</v>
          </cell>
          <cell r="W1112">
            <v>7770</v>
          </cell>
          <cell r="X1112">
            <v>8020</v>
          </cell>
          <cell r="Y1112">
            <v>8280</v>
          </cell>
          <cell r="Z1112">
            <v>8550</v>
          </cell>
          <cell r="AA1112">
            <v>8830</v>
          </cell>
        </row>
        <row r="1113">
          <cell r="C1113" t="str">
            <v>E-EMP</v>
          </cell>
          <cell r="Q1113">
            <v>109.89473684210526</v>
          </cell>
          <cell r="R1113">
            <v>530</v>
          </cell>
          <cell r="S1113">
            <v>550</v>
          </cell>
          <cell r="T1113">
            <v>570</v>
          </cell>
          <cell r="U1113">
            <v>590</v>
          </cell>
          <cell r="V1113">
            <v>610</v>
          </cell>
          <cell r="W1113">
            <v>630</v>
          </cell>
          <cell r="X1113">
            <v>650</v>
          </cell>
          <cell r="Y1113">
            <v>670</v>
          </cell>
          <cell r="Z1113">
            <v>690</v>
          </cell>
          <cell r="AA1113">
            <v>710</v>
          </cell>
        </row>
        <row r="1114">
          <cell r="C1114" t="str">
            <v>E-EMP</v>
          </cell>
          <cell r="Q1114">
            <v>0</v>
          </cell>
          <cell r="R1114">
            <v>170.73419999999999</v>
          </cell>
          <cell r="S1114">
            <v>180</v>
          </cell>
          <cell r="T1114">
            <v>190</v>
          </cell>
          <cell r="U1114">
            <v>200</v>
          </cell>
          <cell r="V1114">
            <v>210</v>
          </cell>
          <cell r="W1114">
            <v>220</v>
          </cell>
          <cell r="X1114">
            <v>230</v>
          </cell>
          <cell r="Y1114">
            <v>240</v>
          </cell>
          <cell r="Z1114">
            <v>250</v>
          </cell>
          <cell r="AA1114">
            <v>260</v>
          </cell>
        </row>
        <row r="1115">
          <cell r="C1115" t="str">
            <v>E-EMP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</row>
        <row r="1116">
          <cell r="C1116" t="str">
            <v>E-M&amp;C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</row>
        <row r="1117">
          <cell r="C1117" t="str">
            <v>E-OE</v>
          </cell>
          <cell r="Q1117">
            <v>670.73684210526312</v>
          </cell>
          <cell r="R1117">
            <v>690</v>
          </cell>
          <cell r="S1117">
            <v>710</v>
          </cell>
          <cell r="T1117">
            <v>730</v>
          </cell>
          <cell r="U1117">
            <v>750</v>
          </cell>
          <cell r="V1117">
            <v>770</v>
          </cell>
          <cell r="W1117">
            <v>790</v>
          </cell>
          <cell r="X1117">
            <v>810</v>
          </cell>
          <cell r="Y1117">
            <v>830</v>
          </cell>
          <cell r="Z1117">
            <v>850</v>
          </cell>
          <cell r="AA1117">
            <v>870</v>
          </cell>
        </row>
        <row r="1119">
          <cell r="Q1119">
            <v>7380.6315789473683</v>
          </cell>
          <cell r="R1119">
            <v>8010.7341999999999</v>
          </cell>
          <cell r="S1119">
            <v>8280</v>
          </cell>
          <cell r="T1119">
            <v>8550</v>
          </cell>
          <cell r="U1119">
            <v>8830</v>
          </cell>
          <cell r="V1119">
            <v>9120</v>
          </cell>
          <cell r="W1119">
            <v>9410</v>
          </cell>
          <cell r="X1119">
            <v>9710</v>
          </cell>
          <cell r="Y1119">
            <v>10020</v>
          </cell>
          <cell r="Z1119">
            <v>10340</v>
          </cell>
          <cell r="AA1119">
            <v>10670</v>
          </cell>
        </row>
        <row r="1123">
          <cell r="C1123" t="str">
            <v>E-EMP</v>
          </cell>
          <cell r="Q1123">
            <v>11018.526315789473</v>
          </cell>
          <cell r="R1123">
            <v>11380</v>
          </cell>
          <cell r="S1123">
            <v>11750</v>
          </cell>
          <cell r="T1123">
            <v>12770</v>
          </cell>
          <cell r="U1123">
            <v>15820</v>
          </cell>
          <cell r="V1123">
            <v>16625</v>
          </cell>
          <cell r="W1123">
            <v>17165.55</v>
          </cell>
          <cell r="X1123">
            <v>18657</v>
          </cell>
          <cell r="Y1123">
            <v>20227.2</v>
          </cell>
          <cell r="Z1123">
            <v>21880.1</v>
          </cell>
          <cell r="AA1123">
            <v>23619.850000000002</v>
          </cell>
        </row>
        <row r="1124">
          <cell r="C1124" t="str">
            <v>E-DEP</v>
          </cell>
          <cell r="Q1124">
            <v>31500</v>
          </cell>
          <cell r="R1124">
            <v>32040</v>
          </cell>
          <cell r="S1124">
            <v>32590</v>
          </cell>
          <cell r="T1124">
            <v>33150</v>
          </cell>
          <cell r="U1124">
            <v>33720</v>
          </cell>
          <cell r="V1124">
            <v>34300</v>
          </cell>
          <cell r="W1124">
            <v>34890</v>
          </cell>
          <cell r="X1124">
            <v>35490</v>
          </cell>
          <cell r="Y1124">
            <v>36100</v>
          </cell>
          <cell r="Z1124">
            <v>36720</v>
          </cell>
          <cell r="AA1124">
            <v>37350</v>
          </cell>
        </row>
        <row r="1126">
          <cell r="Q1126">
            <v>42518.526315789473</v>
          </cell>
          <cell r="R1126">
            <v>43420</v>
          </cell>
          <cell r="S1126">
            <v>44340</v>
          </cell>
          <cell r="T1126">
            <v>45920</v>
          </cell>
          <cell r="U1126">
            <v>49540</v>
          </cell>
          <cell r="V1126">
            <v>50925</v>
          </cell>
          <cell r="W1126">
            <v>52055.55</v>
          </cell>
          <cell r="X1126">
            <v>54147</v>
          </cell>
          <cell r="Y1126">
            <v>56327.199999999997</v>
          </cell>
          <cell r="Z1126">
            <v>58600.1</v>
          </cell>
          <cell r="AA1126">
            <v>60969.850000000006</v>
          </cell>
        </row>
        <row r="1129">
          <cell r="Q1129">
            <v>-39574.84210526316</v>
          </cell>
          <cell r="R1129">
            <v>-39672</v>
          </cell>
          <cell r="S1129">
            <v>-39772</v>
          </cell>
          <cell r="T1129">
            <v>-39872</v>
          </cell>
          <cell r="U1129">
            <v>-39972</v>
          </cell>
          <cell r="V1129">
            <v>-40082</v>
          </cell>
          <cell r="W1129">
            <v>-40202</v>
          </cell>
          <cell r="X1129">
            <v>-40322</v>
          </cell>
          <cell r="Y1129">
            <v>-40442</v>
          </cell>
          <cell r="Z1129">
            <v>-40562</v>
          </cell>
          <cell r="AA1129">
            <v>-40682</v>
          </cell>
        </row>
        <row r="1130">
          <cell r="Q1130">
            <v>264275.31578947365</v>
          </cell>
          <cell r="R1130">
            <v>278808.61013342149</v>
          </cell>
          <cell r="S1130">
            <v>287770</v>
          </cell>
          <cell r="T1130">
            <v>297660</v>
          </cell>
          <cell r="U1130">
            <v>309930</v>
          </cell>
          <cell r="V1130">
            <v>319235</v>
          </cell>
          <cell r="W1130">
            <v>328545.55</v>
          </cell>
          <cell r="X1130">
            <v>339067</v>
          </cell>
          <cell r="Y1130">
            <v>349937.2</v>
          </cell>
          <cell r="Z1130">
            <v>361180.1</v>
          </cell>
          <cell r="AA1130">
            <v>372799.85</v>
          </cell>
        </row>
        <row r="1131">
          <cell r="Q1131">
            <v>23063.524999999998</v>
          </cell>
          <cell r="R1131">
            <v>36124</v>
          </cell>
          <cell r="S1131">
            <v>37030</v>
          </cell>
          <cell r="T1131">
            <v>37960</v>
          </cell>
          <cell r="U1131">
            <v>38910</v>
          </cell>
          <cell r="V1131">
            <v>39890</v>
          </cell>
          <cell r="W1131">
            <v>40880</v>
          </cell>
          <cell r="X1131">
            <v>41900</v>
          </cell>
          <cell r="Y1131">
            <v>42950</v>
          </cell>
          <cell r="Z1131">
            <v>44020</v>
          </cell>
          <cell r="AA1131">
            <v>45120</v>
          </cell>
        </row>
        <row r="1132"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</row>
        <row r="1134">
          <cell r="Q1134">
            <v>247763.9986842105</v>
          </cell>
          <cell r="R1134">
            <v>275260.61013342149</v>
          </cell>
          <cell r="S1134">
            <v>285028</v>
          </cell>
          <cell r="T1134">
            <v>295748</v>
          </cell>
          <cell r="U1134">
            <v>308868</v>
          </cell>
          <cell r="V1134">
            <v>319043</v>
          </cell>
          <cell r="W1134">
            <v>329223.55</v>
          </cell>
          <cell r="X1134">
            <v>340645</v>
          </cell>
          <cell r="Y1134">
            <v>352445.2</v>
          </cell>
          <cell r="Z1134">
            <v>364638.1</v>
          </cell>
          <cell r="AA1134">
            <v>377237.85</v>
          </cell>
        </row>
        <row r="1140">
          <cell r="C1140" t="str">
            <v>I-UCF</v>
          </cell>
          <cell r="Q1140">
            <v>-19197</v>
          </cell>
          <cell r="R1140">
            <v>-19680</v>
          </cell>
          <cell r="S1140">
            <v>-20170</v>
          </cell>
          <cell r="T1140">
            <v>-20670</v>
          </cell>
          <cell r="U1140">
            <v>-21190</v>
          </cell>
          <cell r="V1140">
            <v>-21720</v>
          </cell>
          <cell r="W1140">
            <v>-22260</v>
          </cell>
          <cell r="X1140">
            <v>-22820</v>
          </cell>
          <cell r="Y1140">
            <v>-23390</v>
          </cell>
          <cell r="Z1140">
            <v>-23970</v>
          </cell>
          <cell r="AA1140">
            <v>-24570</v>
          </cell>
        </row>
        <row r="1141">
          <cell r="C1141" t="str">
            <v>I-UCF</v>
          </cell>
          <cell r="Q1141">
            <v>-10710</v>
          </cell>
          <cell r="R1141">
            <v>-10980</v>
          </cell>
          <cell r="S1141">
            <v>-11250</v>
          </cell>
          <cell r="T1141">
            <v>-11530</v>
          </cell>
          <cell r="U1141">
            <v>-11820</v>
          </cell>
          <cell r="V1141">
            <v>-12120</v>
          </cell>
          <cell r="W1141">
            <v>-12420</v>
          </cell>
          <cell r="X1141">
            <v>-12730</v>
          </cell>
          <cell r="Y1141">
            <v>-13050</v>
          </cell>
          <cell r="Z1141">
            <v>-13380</v>
          </cell>
          <cell r="AA1141">
            <v>-13710</v>
          </cell>
        </row>
        <row r="1142">
          <cell r="C1142" t="str">
            <v>I-UCF</v>
          </cell>
          <cell r="Q1142">
            <v>-19141.5</v>
          </cell>
          <cell r="R1142">
            <v>-19620</v>
          </cell>
          <cell r="S1142">
            <v>-20110</v>
          </cell>
          <cell r="T1142">
            <v>-20610</v>
          </cell>
          <cell r="U1142">
            <v>-21130</v>
          </cell>
          <cell r="V1142">
            <v>-21660</v>
          </cell>
          <cell r="W1142">
            <v>-22200</v>
          </cell>
          <cell r="X1142">
            <v>-22760</v>
          </cell>
          <cell r="Y1142">
            <v>-23330</v>
          </cell>
          <cell r="Z1142">
            <v>-23910</v>
          </cell>
          <cell r="AA1142">
            <v>-24510</v>
          </cell>
        </row>
        <row r="1143">
          <cell r="C1143" t="str">
            <v>I-UCF</v>
          </cell>
          <cell r="Q1143">
            <v>-225</v>
          </cell>
          <cell r="R1143">
            <v>-230</v>
          </cell>
          <cell r="S1143">
            <v>-240</v>
          </cell>
          <cell r="T1143">
            <v>-250</v>
          </cell>
          <cell r="U1143">
            <v>-260</v>
          </cell>
          <cell r="V1143">
            <v>-270</v>
          </cell>
          <cell r="W1143">
            <v>-280</v>
          </cell>
          <cell r="X1143">
            <v>-290</v>
          </cell>
          <cell r="Y1143">
            <v>-300</v>
          </cell>
          <cell r="Z1143">
            <v>-310</v>
          </cell>
          <cell r="AA1143">
            <v>-320</v>
          </cell>
        </row>
        <row r="1144">
          <cell r="C1144" t="str">
            <v>I-UCF</v>
          </cell>
          <cell r="Q1144">
            <v>-457.5</v>
          </cell>
          <cell r="R1144">
            <v>-470</v>
          </cell>
          <cell r="S1144">
            <v>-480</v>
          </cell>
          <cell r="T1144">
            <v>-490</v>
          </cell>
          <cell r="U1144">
            <v>-500</v>
          </cell>
          <cell r="V1144">
            <v>-510</v>
          </cell>
          <cell r="W1144">
            <v>-520</v>
          </cell>
          <cell r="X1144">
            <v>-530</v>
          </cell>
          <cell r="Y1144">
            <v>-540</v>
          </cell>
          <cell r="Z1144">
            <v>-550</v>
          </cell>
          <cell r="AA1144">
            <v>-560</v>
          </cell>
        </row>
        <row r="1145">
          <cell r="C1145" t="str">
            <v>I-UCF</v>
          </cell>
          <cell r="Q1145">
            <v>-7942.5</v>
          </cell>
          <cell r="R1145">
            <v>-8140</v>
          </cell>
          <cell r="S1145">
            <v>-8340</v>
          </cell>
          <cell r="T1145">
            <v>-8550</v>
          </cell>
          <cell r="U1145">
            <v>-8760</v>
          </cell>
          <cell r="V1145">
            <v>-8980</v>
          </cell>
          <cell r="W1145">
            <v>-9200</v>
          </cell>
          <cell r="X1145">
            <v>-9430</v>
          </cell>
          <cell r="Y1145">
            <v>-9670</v>
          </cell>
          <cell r="Z1145">
            <v>-9910</v>
          </cell>
          <cell r="AA1145">
            <v>-10160</v>
          </cell>
        </row>
        <row r="1146">
          <cell r="C1146" t="str">
            <v>I-UCF</v>
          </cell>
          <cell r="Q1146">
            <v>-24</v>
          </cell>
          <cell r="R1146">
            <v>-20</v>
          </cell>
          <cell r="S1146">
            <v>-20</v>
          </cell>
          <cell r="T1146">
            <v>-20</v>
          </cell>
          <cell r="U1146">
            <v>-20</v>
          </cell>
          <cell r="V1146">
            <v>-20</v>
          </cell>
          <cell r="W1146">
            <v>-20</v>
          </cell>
          <cell r="X1146">
            <v>-20</v>
          </cell>
          <cell r="Y1146">
            <v>-20</v>
          </cell>
          <cell r="Z1146">
            <v>-20</v>
          </cell>
          <cell r="AA1146">
            <v>-20</v>
          </cell>
        </row>
        <row r="1147">
          <cell r="C1147" t="str">
            <v>I-UCF</v>
          </cell>
          <cell r="Q1147">
            <v>-405</v>
          </cell>
          <cell r="R1147">
            <v>-420</v>
          </cell>
          <cell r="S1147">
            <v>-430</v>
          </cell>
          <cell r="T1147">
            <v>-440</v>
          </cell>
          <cell r="U1147">
            <v>-450</v>
          </cell>
          <cell r="V1147">
            <v>-460</v>
          </cell>
          <cell r="W1147">
            <v>-470</v>
          </cell>
          <cell r="X1147">
            <v>-480</v>
          </cell>
          <cell r="Y1147">
            <v>-490</v>
          </cell>
          <cell r="Z1147">
            <v>-500</v>
          </cell>
          <cell r="AA1147">
            <v>-510</v>
          </cell>
        </row>
        <row r="1148">
          <cell r="C1148" t="str">
            <v>I-UCF</v>
          </cell>
          <cell r="Q1148">
            <v>-2583</v>
          </cell>
          <cell r="R1148">
            <v>-2650</v>
          </cell>
          <cell r="S1148">
            <v>-2720</v>
          </cell>
          <cell r="T1148">
            <v>-2790</v>
          </cell>
          <cell r="U1148">
            <v>-2860</v>
          </cell>
          <cell r="V1148">
            <v>-2930</v>
          </cell>
          <cell r="W1148">
            <v>-3000</v>
          </cell>
          <cell r="X1148">
            <v>-3080</v>
          </cell>
          <cell r="Y1148">
            <v>-3160</v>
          </cell>
          <cell r="Z1148">
            <v>-3240</v>
          </cell>
          <cell r="AA1148">
            <v>-3320</v>
          </cell>
        </row>
        <row r="1149">
          <cell r="C1149" t="str">
            <v>I-UCF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</row>
        <row r="1150">
          <cell r="C1150" t="str">
            <v>I-GCOP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</row>
        <row r="1152">
          <cell r="Q1152">
            <v>-60685.5</v>
          </cell>
          <cell r="R1152">
            <v>-62210</v>
          </cell>
          <cell r="S1152">
            <v>-63760</v>
          </cell>
          <cell r="T1152">
            <v>-65350</v>
          </cell>
          <cell r="U1152">
            <v>-66990</v>
          </cell>
          <cell r="V1152">
            <v>-68670</v>
          </cell>
          <cell r="W1152">
            <v>-70370</v>
          </cell>
          <cell r="X1152">
            <v>-72140</v>
          </cell>
          <cell r="Y1152">
            <v>-73950</v>
          </cell>
          <cell r="Z1152">
            <v>-75790</v>
          </cell>
          <cell r="AA1152">
            <v>-77680</v>
          </cell>
        </row>
        <row r="1156">
          <cell r="C1156" t="str">
            <v>E-EMP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</row>
        <row r="1157">
          <cell r="C1157" t="str">
            <v>E-EMP</v>
          </cell>
          <cell r="Q1157">
            <v>1452</v>
          </cell>
          <cell r="R1157">
            <v>1490</v>
          </cell>
          <cell r="S1157">
            <v>1530</v>
          </cell>
          <cell r="T1157">
            <v>1570</v>
          </cell>
          <cell r="U1157">
            <v>1610</v>
          </cell>
          <cell r="V1157">
            <v>1650</v>
          </cell>
          <cell r="W1157">
            <v>1690</v>
          </cell>
          <cell r="X1157">
            <v>1730</v>
          </cell>
          <cell r="Y1157">
            <v>1770</v>
          </cell>
          <cell r="Z1157">
            <v>1810</v>
          </cell>
          <cell r="AA1157">
            <v>1860</v>
          </cell>
        </row>
        <row r="1158">
          <cell r="C1158" t="str">
            <v>E-OE</v>
          </cell>
          <cell r="Q1158">
            <v>3711</v>
          </cell>
          <cell r="R1158">
            <v>3800</v>
          </cell>
          <cell r="S1158">
            <v>3900</v>
          </cell>
          <cell r="T1158">
            <v>4000</v>
          </cell>
          <cell r="U1158">
            <v>4100</v>
          </cell>
          <cell r="V1158">
            <v>4200</v>
          </cell>
          <cell r="W1158">
            <v>4310</v>
          </cell>
          <cell r="X1158">
            <v>4420</v>
          </cell>
          <cell r="Y1158">
            <v>4530</v>
          </cell>
          <cell r="Z1158">
            <v>4640</v>
          </cell>
          <cell r="AA1158">
            <v>4760</v>
          </cell>
        </row>
        <row r="1159">
          <cell r="C1159" t="str">
            <v>E-M&amp;C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</row>
        <row r="1160">
          <cell r="C1160" t="str">
            <v>E-EMP</v>
          </cell>
          <cell r="Q1160">
            <v>81630</v>
          </cell>
          <cell r="R1160">
            <v>83670</v>
          </cell>
          <cell r="S1160">
            <v>85760</v>
          </cell>
          <cell r="T1160">
            <v>87900</v>
          </cell>
          <cell r="U1160">
            <v>90100</v>
          </cell>
          <cell r="V1160">
            <v>92350</v>
          </cell>
          <cell r="W1160">
            <v>94660</v>
          </cell>
          <cell r="X1160">
            <v>97030</v>
          </cell>
          <cell r="Y1160">
            <v>99460</v>
          </cell>
          <cell r="Z1160">
            <v>101950</v>
          </cell>
          <cell r="AA1160">
            <v>104500</v>
          </cell>
        </row>
        <row r="1162">
          <cell r="Q1162">
            <v>86793</v>
          </cell>
          <cell r="R1162">
            <v>88960</v>
          </cell>
          <cell r="S1162">
            <v>91190</v>
          </cell>
          <cell r="T1162">
            <v>93470</v>
          </cell>
          <cell r="U1162">
            <v>95810</v>
          </cell>
          <cell r="V1162">
            <v>98200</v>
          </cell>
          <cell r="W1162">
            <v>100660</v>
          </cell>
          <cell r="X1162">
            <v>103180</v>
          </cell>
          <cell r="Y1162">
            <v>105760</v>
          </cell>
          <cell r="Z1162">
            <v>108400</v>
          </cell>
          <cell r="AA1162">
            <v>111120</v>
          </cell>
        </row>
        <row r="1164">
          <cell r="Q1164">
            <v>-60685.5</v>
          </cell>
          <cell r="R1164">
            <v>-62210</v>
          </cell>
          <cell r="S1164">
            <v>-63760</v>
          </cell>
          <cell r="T1164">
            <v>-65350</v>
          </cell>
          <cell r="U1164">
            <v>-66990</v>
          </cell>
          <cell r="V1164">
            <v>-68670</v>
          </cell>
          <cell r="W1164">
            <v>-70370</v>
          </cell>
          <cell r="X1164">
            <v>-72140</v>
          </cell>
          <cell r="Y1164">
            <v>-73950</v>
          </cell>
          <cell r="Z1164">
            <v>-75790</v>
          </cell>
          <cell r="AA1164">
            <v>-77680</v>
          </cell>
        </row>
        <row r="1165">
          <cell r="Q1165">
            <v>86793</v>
          </cell>
          <cell r="R1165">
            <v>88960</v>
          </cell>
          <cell r="S1165">
            <v>91190</v>
          </cell>
          <cell r="T1165">
            <v>93470</v>
          </cell>
          <cell r="U1165">
            <v>95810</v>
          </cell>
          <cell r="V1165">
            <v>98200</v>
          </cell>
          <cell r="W1165">
            <v>100660</v>
          </cell>
          <cell r="X1165">
            <v>103180</v>
          </cell>
          <cell r="Y1165">
            <v>105760</v>
          </cell>
          <cell r="Z1165">
            <v>108400</v>
          </cell>
          <cell r="AA1165">
            <v>111120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</row>
        <row r="1167"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</row>
        <row r="1169">
          <cell r="Q1169">
            <v>26107.5</v>
          </cell>
          <cell r="R1169">
            <v>26750</v>
          </cell>
          <cell r="S1169">
            <v>27430</v>
          </cell>
          <cell r="T1169">
            <v>28120</v>
          </cell>
          <cell r="U1169">
            <v>28820</v>
          </cell>
          <cell r="V1169">
            <v>29530</v>
          </cell>
          <cell r="W1169">
            <v>30290</v>
          </cell>
          <cell r="X1169">
            <v>31040</v>
          </cell>
          <cell r="Y1169">
            <v>31810</v>
          </cell>
          <cell r="Z1169">
            <v>32610</v>
          </cell>
          <cell r="AA1169">
            <v>33440</v>
          </cell>
        </row>
        <row r="1174">
          <cell r="C1174" t="str">
            <v>I-UCF</v>
          </cell>
          <cell r="Q1174">
            <v>-25000</v>
          </cell>
          <cell r="R1174">
            <v>-25630</v>
          </cell>
          <cell r="S1174">
            <v>-26270</v>
          </cell>
          <cell r="T1174">
            <v>-26930</v>
          </cell>
          <cell r="U1174">
            <v>-27600</v>
          </cell>
          <cell r="V1174">
            <v>-28290</v>
          </cell>
          <cell r="W1174">
            <v>-29000</v>
          </cell>
          <cell r="X1174">
            <v>-29730</v>
          </cell>
          <cell r="Y1174">
            <v>-30470</v>
          </cell>
          <cell r="Z1174">
            <v>-31230</v>
          </cell>
          <cell r="AA1174">
            <v>-32010</v>
          </cell>
        </row>
        <row r="1176">
          <cell r="Q1176">
            <v>-25000</v>
          </cell>
          <cell r="R1176">
            <v>-25630</v>
          </cell>
          <cell r="S1176">
            <v>-26270</v>
          </cell>
          <cell r="T1176">
            <v>-26930</v>
          </cell>
          <cell r="U1176">
            <v>-27600</v>
          </cell>
          <cell r="V1176">
            <v>-28290</v>
          </cell>
          <cell r="W1176">
            <v>-29000</v>
          </cell>
          <cell r="X1176">
            <v>-29730</v>
          </cell>
          <cell r="Y1176">
            <v>-30470</v>
          </cell>
          <cell r="Z1176">
            <v>-31230</v>
          </cell>
          <cell r="AA1176">
            <v>-32010</v>
          </cell>
        </row>
        <row r="1180">
          <cell r="C1180" t="str">
            <v>I-UCF</v>
          </cell>
          <cell r="Q1180">
            <v>-12220</v>
          </cell>
          <cell r="R1180">
            <v>-12530</v>
          </cell>
          <cell r="S1180">
            <v>-12840</v>
          </cell>
          <cell r="T1180">
            <v>-13160</v>
          </cell>
          <cell r="U1180">
            <v>-13490</v>
          </cell>
          <cell r="V1180">
            <v>-13830</v>
          </cell>
          <cell r="W1180">
            <v>-14180</v>
          </cell>
          <cell r="X1180">
            <v>-14530</v>
          </cell>
          <cell r="Y1180">
            <v>-14890</v>
          </cell>
          <cell r="Z1180">
            <v>-15260</v>
          </cell>
          <cell r="AA1180">
            <v>-15640</v>
          </cell>
        </row>
        <row r="1182">
          <cell r="Q1182">
            <v>-12220</v>
          </cell>
          <cell r="R1182">
            <v>-12530</v>
          </cell>
          <cell r="S1182">
            <v>-12840</v>
          </cell>
          <cell r="T1182">
            <v>-13160</v>
          </cell>
          <cell r="U1182">
            <v>-13490</v>
          </cell>
          <cell r="V1182">
            <v>-13830</v>
          </cell>
          <cell r="W1182">
            <v>-14180</v>
          </cell>
          <cell r="X1182">
            <v>-14530</v>
          </cell>
          <cell r="Y1182">
            <v>-14890</v>
          </cell>
          <cell r="Z1182">
            <v>-15260</v>
          </cell>
          <cell r="AA1182">
            <v>-15640</v>
          </cell>
        </row>
        <row r="1185">
          <cell r="C1185" t="str">
            <v>I-UCF</v>
          </cell>
          <cell r="Q1185">
            <v>-12120</v>
          </cell>
          <cell r="R1185">
            <v>-12420</v>
          </cell>
          <cell r="S1185">
            <v>-12730</v>
          </cell>
          <cell r="T1185">
            <v>-13050</v>
          </cell>
          <cell r="U1185">
            <v>-13380</v>
          </cell>
          <cell r="V1185">
            <v>-13710</v>
          </cell>
          <cell r="W1185">
            <v>-14050</v>
          </cell>
          <cell r="X1185">
            <v>-14400</v>
          </cell>
          <cell r="Y1185">
            <v>-14760</v>
          </cell>
          <cell r="Z1185">
            <v>-15130</v>
          </cell>
          <cell r="AA1185">
            <v>-15510</v>
          </cell>
        </row>
        <row r="1187">
          <cell r="Q1187">
            <v>-12120</v>
          </cell>
          <cell r="R1187">
            <v>-12420</v>
          </cell>
          <cell r="S1187">
            <v>-12730</v>
          </cell>
          <cell r="T1187">
            <v>-13050</v>
          </cell>
          <cell r="U1187">
            <v>-13380</v>
          </cell>
          <cell r="V1187">
            <v>-13710</v>
          </cell>
          <cell r="W1187">
            <v>-14050</v>
          </cell>
          <cell r="X1187">
            <v>-14400</v>
          </cell>
          <cell r="Y1187">
            <v>-14760</v>
          </cell>
          <cell r="Z1187">
            <v>-15130</v>
          </cell>
          <cell r="AA1187">
            <v>-15510</v>
          </cell>
        </row>
        <row r="1190">
          <cell r="C1190" t="str">
            <v>I-UCF</v>
          </cell>
          <cell r="Q1190">
            <v>-13000</v>
          </cell>
          <cell r="R1190">
            <v>-13330</v>
          </cell>
          <cell r="S1190">
            <v>-13660</v>
          </cell>
          <cell r="T1190">
            <v>-14000</v>
          </cell>
          <cell r="U1190">
            <v>-14350</v>
          </cell>
          <cell r="V1190">
            <v>-14710</v>
          </cell>
          <cell r="W1190">
            <v>-15080</v>
          </cell>
          <cell r="X1190">
            <v>-15460</v>
          </cell>
          <cell r="Y1190">
            <v>-15850</v>
          </cell>
          <cell r="Z1190">
            <v>-16250</v>
          </cell>
          <cell r="AA1190">
            <v>-16660</v>
          </cell>
        </row>
        <row r="1191">
          <cell r="C1191" t="str">
            <v>I-UCF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</row>
        <row r="1193">
          <cell r="Q1193">
            <v>-13000</v>
          </cell>
          <cell r="R1193">
            <v>-13330</v>
          </cell>
          <cell r="S1193">
            <v>-13660</v>
          </cell>
          <cell r="T1193">
            <v>-14000</v>
          </cell>
          <cell r="U1193">
            <v>-14350</v>
          </cell>
          <cell r="V1193">
            <v>-14710</v>
          </cell>
          <cell r="W1193">
            <v>-15080</v>
          </cell>
          <cell r="X1193">
            <v>-15460</v>
          </cell>
          <cell r="Y1193">
            <v>-15850</v>
          </cell>
          <cell r="Z1193">
            <v>-16250</v>
          </cell>
          <cell r="AA1193">
            <v>-16660</v>
          </cell>
        </row>
        <row r="1196">
          <cell r="C1196" t="str">
            <v>I-UCF</v>
          </cell>
          <cell r="Q1196">
            <v>-6710</v>
          </cell>
          <cell r="R1196">
            <v>-6880</v>
          </cell>
          <cell r="S1196">
            <v>-7050</v>
          </cell>
          <cell r="T1196">
            <v>-7230</v>
          </cell>
          <cell r="U1196">
            <v>-7410</v>
          </cell>
          <cell r="V1196">
            <v>-7600</v>
          </cell>
          <cell r="W1196">
            <v>-7790</v>
          </cell>
          <cell r="X1196">
            <v>-7980</v>
          </cell>
          <cell r="Y1196">
            <v>-8180</v>
          </cell>
          <cell r="Z1196">
            <v>-8380</v>
          </cell>
          <cell r="AA1196">
            <v>-8590</v>
          </cell>
        </row>
        <row r="1198">
          <cell r="Q1198">
            <v>-6710</v>
          </cell>
          <cell r="R1198">
            <v>-6880</v>
          </cell>
          <cell r="S1198">
            <v>-7050</v>
          </cell>
          <cell r="T1198">
            <v>-7230</v>
          </cell>
          <cell r="U1198">
            <v>-7410</v>
          </cell>
          <cell r="V1198">
            <v>-7600</v>
          </cell>
          <cell r="W1198">
            <v>-7790</v>
          </cell>
          <cell r="X1198">
            <v>-7980</v>
          </cell>
          <cell r="Y1198">
            <v>-8180</v>
          </cell>
          <cell r="Z1198">
            <v>-8380</v>
          </cell>
          <cell r="AA1198">
            <v>-8590</v>
          </cell>
        </row>
        <row r="1201">
          <cell r="C1201" t="str">
            <v>I-UCF</v>
          </cell>
          <cell r="Q1201">
            <v>-6710</v>
          </cell>
          <cell r="R1201">
            <v>-6880</v>
          </cell>
          <cell r="S1201">
            <v>-7050</v>
          </cell>
          <cell r="T1201">
            <v>-7230</v>
          </cell>
          <cell r="U1201">
            <v>-7410</v>
          </cell>
          <cell r="V1201">
            <v>-7600</v>
          </cell>
          <cell r="W1201">
            <v>-7790</v>
          </cell>
          <cell r="X1201">
            <v>-7980</v>
          </cell>
          <cell r="Y1201">
            <v>-8180</v>
          </cell>
          <cell r="Z1201">
            <v>-8380</v>
          </cell>
          <cell r="AA1201">
            <v>-8590</v>
          </cell>
        </row>
        <row r="1203">
          <cell r="Q1203">
            <v>-6710</v>
          </cell>
          <cell r="R1203">
            <v>-6880</v>
          </cell>
          <cell r="S1203">
            <v>-7050</v>
          </cell>
          <cell r="T1203">
            <v>-7230</v>
          </cell>
          <cell r="U1203">
            <v>-7410</v>
          </cell>
          <cell r="V1203">
            <v>-7600</v>
          </cell>
          <cell r="W1203">
            <v>-7790</v>
          </cell>
          <cell r="X1203">
            <v>-7980</v>
          </cell>
          <cell r="Y1203">
            <v>-8180</v>
          </cell>
          <cell r="Z1203">
            <v>-8380</v>
          </cell>
          <cell r="AA1203">
            <v>-8590</v>
          </cell>
        </row>
        <row r="1206">
          <cell r="C1206" t="str">
            <v>I-UCF</v>
          </cell>
          <cell r="Q1206">
            <v>-3220</v>
          </cell>
          <cell r="R1206">
            <v>-3300</v>
          </cell>
          <cell r="S1206">
            <v>-3380</v>
          </cell>
          <cell r="T1206">
            <v>-3460</v>
          </cell>
          <cell r="U1206">
            <v>-3550</v>
          </cell>
          <cell r="V1206">
            <v>-3640</v>
          </cell>
          <cell r="W1206">
            <v>-3730</v>
          </cell>
          <cell r="X1206">
            <v>-3820</v>
          </cell>
          <cell r="Y1206">
            <v>-3920</v>
          </cell>
          <cell r="Z1206">
            <v>-4020</v>
          </cell>
          <cell r="AA1206">
            <v>-4120</v>
          </cell>
        </row>
        <row r="1208">
          <cell r="Q1208">
            <v>-3220</v>
          </cell>
          <cell r="R1208">
            <v>-3300</v>
          </cell>
          <cell r="S1208">
            <v>-3380</v>
          </cell>
          <cell r="T1208">
            <v>-3460</v>
          </cell>
          <cell r="U1208">
            <v>-3550</v>
          </cell>
          <cell r="V1208">
            <v>-3640</v>
          </cell>
          <cell r="W1208">
            <v>-3730</v>
          </cell>
          <cell r="X1208">
            <v>-3820</v>
          </cell>
          <cell r="Y1208">
            <v>-3920</v>
          </cell>
          <cell r="Z1208">
            <v>-4020</v>
          </cell>
          <cell r="AA1208">
            <v>-4120</v>
          </cell>
        </row>
        <row r="1211">
          <cell r="C1211" t="str">
            <v>I-UCF</v>
          </cell>
          <cell r="Q1211">
            <v>-2700</v>
          </cell>
          <cell r="R1211">
            <v>-2770</v>
          </cell>
          <cell r="S1211">
            <v>-2840</v>
          </cell>
          <cell r="T1211">
            <v>-2910</v>
          </cell>
          <cell r="U1211">
            <v>-2980</v>
          </cell>
          <cell r="V1211">
            <v>-3050</v>
          </cell>
          <cell r="W1211">
            <v>-3130</v>
          </cell>
          <cell r="X1211">
            <v>-3210</v>
          </cell>
          <cell r="Y1211">
            <v>-3290</v>
          </cell>
          <cell r="Z1211">
            <v>-3370</v>
          </cell>
          <cell r="AA1211">
            <v>-3450</v>
          </cell>
        </row>
        <row r="1213">
          <cell r="Q1213">
            <v>-2700</v>
          </cell>
          <cell r="R1213">
            <v>-2770</v>
          </cell>
          <cell r="S1213">
            <v>-2840</v>
          </cell>
          <cell r="T1213">
            <v>-2910</v>
          </cell>
          <cell r="U1213">
            <v>-2980</v>
          </cell>
          <cell r="V1213">
            <v>-3050</v>
          </cell>
          <cell r="W1213">
            <v>-3130</v>
          </cell>
          <cell r="X1213">
            <v>-3210</v>
          </cell>
          <cell r="Y1213">
            <v>-3290</v>
          </cell>
          <cell r="Z1213">
            <v>-3370</v>
          </cell>
          <cell r="AA1213">
            <v>-3450</v>
          </cell>
        </row>
        <row r="1216">
          <cell r="C1216" t="str">
            <v>I-UCF</v>
          </cell>
          <cell r="Q1216">
            <v>-10704</v>
          </cell>
          <cell r="R1216">
            <v>-10970</v>
          </cell>
          <cell r="S1216">
            <v>-11240</v>
          </cell>
          <cell r="T1216">
            <v>-11520</v>
          </cell>
          <cell r="U1216">
            <v>-11810</v>
          </cell>
          <cell r="V1216">
            <v>-12110</v>
          </cell>
          <cell r="W1216">
            <v>-12410</v>
          </cell>
          <cell r="X1216">
            <v>-12720</v>
          </cell>
          <cell r="Y1216">
            <v>-13040</v>
          </cell>
          <cell r="Z1216">
            <v>-13370</v>
          </cell>
          <cell r="AA1216">
            <v>-13700</v>
          </cell>
        </row>
        <row r="1218">
          <cell r="Q1218">
            <v>-10704</v>
          </cell>
          <cell r="R1218">
            <v>-10970</v>
          </cell>
          <cell r="S1218">
            <v>-11240</v>
          </cell>
          <cell r="T1218">
            <v>-11520</v>
          </cell>
          <cell r="U1218">
            <v>-11810</v>
          </cell>
          <cell r="V1218">
            <v>-12110</v>
          </cell>
          <cell r="W1218">
            <v>-12410</v>
          </cell>
          <cell r="X1218">
            <v>-12720</v>
          </cell>
          <cell r="Y1218">
            <v>-13040</v>
          </cell>
          <cell r="Z1218">
            <v>-13370</v>
          </cell>
          <cell r="AA1218">
            <v>-13700</v>
          </cell>
        </row>
        <row r="1221">
          <cell r="C1221" t="str">
            <v>I-OR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</row>
        <row r="1223"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</row>
        <row r="1226">
          <cell r="C1226" t="str">
            <v>I-UCF</v>
          </cell>
          <cell r="Q1226">
            <v>-13000</v>
          </cell>
          <cell r="R1226">
            <v>-13330</v>
          </cell>
          <cell r="S1226">
            <v>-13660</v>
          </cell>
          <cell r="T1226">
            <v>-14000</v>
          </cell>
          <cell r="U1226">
            <v>-14350</v>
          </cell>
          <cell r="V1226">
            <v>-14710</v>
          </cell>
          <cell r="W1226">
            <v>-15080</v>
          </cell>
          <cell r="X1226">
            <v>-15460</v>
          </cell>
          <cell r="Y1226">
            <v>-15850</v>
          </cell>
          <cell r="Z1226">
            <v>-16250</v>
          </cell>
          <cell r="AA1226">
            <v>-16660</v>
          </cell>
        </row>
        <row r="1227">
          <cell r="C1227" t="str">
            <v>I-OR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</row>
        <row r="1229">
          <cell r="Q1229">
            <v>-13000</v>
          </cell>
          <cell r="R1229">
            <v>-13330</v>
          </cell>
          <cell r="S1229">
            <v>-13660</v>
          </cell>
          <cell r="T1229">
            <v>-14000</v>
          </cell>
          <cell r="U1229">
            <v>-14350</v>
          </cell>
          <cell r="V1229">
            <v>-14710</v>
          </cell>
          <cell r="W1229">
            <v>-15080</v>
          </cell>
          <cell r="X1229">
            <v>-15460</v>
          </cell>
          <cell r="Y1229">
            <v>-15850</v>
          </cell>
          <cell r="Z1229">
            <v>-16250</v>
          </cell>
          <cell r="AA1229">
            <v>-16660</v>
          </cell>
        </row>
        <row r="1232">
          <cell r="C1232" t="str">
            <v>I-UCF</v>
          </cell>
          <cell r="Q1232">
            <v>-9100</v>
          </cell>
          <cell r="R1232">
            <v>-9330</v>
          </cell>
          <cell r="S1232">
            <v>-9560</v>
          </cell>
          <cell r="T1232">
            <v>-9800</v>
          </cell>
          <cell r="U1232">
            <v>-10050</v>
          </cell>
          <cell r="V1232">
            <v>-10300</v>
          </cell>
          <cell r="W1232">
            <v>-10560</v>
          </cell>
          <cell r="X1232">
            <v>-10820</v>
          </cell>
          <cell r="Y1232">
            <v>-11090</v>
          </cell>
          <cell r="Z1232">
            <v>-11370</v>
          </cell>
          <cell r="AA1232">
            <v>-11650</v>
          </cell>
        </row>
        <row r="1234">
          <cell r="Q1234">
            <v>-9100</v>
          </cell>
          <cell r="R1234">
            <v>-9330</v>
          </cell>
          <cell r="S1234">
            <v>-9560</v>
          </cell>
          <cell r="T1234">
            <v>-9800</v>
          </cell>
          <cell r="U1234">
            <v>-10050</v>
          </cell>
          <cell r="V1234">
            <v>-10300</v>
          </cell>
          <cell r="W1234">
            <v>-10560</v>
          </cell>
          <cell r="X1234">
            <v>-10820</v>
          </cell>
          <cell r="Y1234">
            <v>-11090</v>
          </cell>
          <cell r="Z1234">
            <v>-11370</v>
          </cell>
          <cell r="AA1234">
            <v>-11650</v>
          </cell>
        </row>
        <row r="1237">
          <cell r="C1237" t="str">
            <v>I-UCF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</row>
        <row r="1238">
          <cell r="C1238" t="str">
            <v>I-UCF</v>
          </cell>
          <cell r="Q1238">
            <v>-11280</v>
          </cell>
          <cell r="R1238">
            <v>-11560</v>
          </cell>
          <cell r="S1238">
            <v>-11850</v>
          </cell>
          <cell r="T1238">
            <v>-12150</v>
          </cell>
          <cell r="U1238">
            <v>-12450</v>
          </cell>
          <cell r="V1238">
            <v>-12760</v>
          </cell>
          <cell r="W1238">
            <v>-13080</v>
          </cell>
          <cell r="X1238">
            <v>-13410</v>
          </cell>
          <cell r="Y1238">
            <v>-13750</v>
          </cell>
          <cell r="Z1238">
            <v>-14090</v>
          </cell>
          <cell r="AA1238">
            <v>-14440</v>
          </cell>
        </row>
        <row r="1239">
          <cell r="C1239" t="str">
            <v>I-OR</v>
          </cell>
          <cell r="Q1239">
            <v>-1850</v>
          </cell>
          <cell r="R1239">
            <v>-1900</v>
          </cell>
          <cell r="S1239">
            <v>-1950</v>
          </cell>
          <cell r="T1239">
            <v>-2000</v>
          </cell>
          <cell r="U1239">
            <v>-2050</v>
          </cell>
          <cell r="V1239">
            <v>-2100</v>
          </cell>
          <cell r="W1239">
            <v>-2150</v>
          </cell>
          <cell r="X1239">
            <v>-2200</v>
          </cell>
          <cell r="Y1239">
            <v>-2260</v>
          </cell>
          <cell r="Z1239">
            <v>-2320</v>
          </cell>
          <cell r="AA1239">
            <v>-2380</v>
          </cell>
        </row>
        <row r="1241">
          <cell r="Q1241">
            <v>-13130</v>
          </cell>
          <cell r="R1241">
            <v>-13460</v>
          </cell>
          <cell r="S1241">
            <v>-13800</v>
          </cell>
          <cell r="T1241">
            <v>-14150</v>
          </cell>
          <cell r="U1241">
            <v>-14500</v>
          </cell>
          <cell r="V1241">
            <v>-14860</v>
          </cell>
          <cell r="W1241">
            <v>-15230</v>
          </cell>
          <cell r="X1241">
            <v>-15610</v>
          </cell>
          <cell r="Y1241">
            <v>-16010</v>
          </cell>
          <cell r="Z1241">
            <v>-16410</v>
          </cell>
          <cell r="AA1241">
            <v>-16820</v>
          </cell>
        </row>
        <row r="1244">
          <cell r="C1244" t="str">
            <v>I-OR</v>
          </cell>
          <cell r="Q1244">
            <v>-2662</v>
          </cell>
          <cell r="R1244">
            <v>-2730</v>
          </cell>
          <cell r="S1244">
            <v>-2800</v>
          </cell>
          <cell r="T1244">
            <v>-2870</v>
          </cell>
          <cell r="U1244">
            <v>-2940</v>
          </cell>
          <cell r="V1244">
            <v>-3010</v>
          </cell>
          <cell r="W1244">
            <v>-3090</v>
          </cell>
          <cell r="X1244">
            <v>-3170</v>
          </cell>
          <cell r="Y1244">
            <v>-3250</v>
          </cell>
          <cell r="Z1244">
            <v>-3330</v>
          </cell>
          <cell r="AA1244">
            <v>-3410</v>
          </cell>
        </row>
        <row r="1246">
          <cell r="Q1246">
            <v>-2662</v>
          </cell>
          <cell r="R1246">
            <v>-2730</v>
          </cell>
          <cell r="S1246">
            <v>-2800</v>
          </cell>
          <cell r="T1246">
            <v>-2870</v>
          </cell>
          <cell r="U1246">
            <v>-2940</v>
          </cell>
          <cell r="V1246">
            <v>-3010</v>
          </cell>
          <cell r="W1246">
            <v>-3090</v>
          </cell>
          <cell r="X1246">
            <v>-3170</v>
          </cell>
          <cell r="Y1246">
            <v>-3250</v>
          </cell>
          <cell r="Z1246">
            <v>-3330</v>
          </cell>
          <cell r="AA1246">
            <v>-3410</v>
          </cell>
        </row>
        <row r="1249">
          <cell r="C1249" t="str">
            <v>I-UCF</v>
          </cell>
          <cell r="Q1249">
            <v>-10400</v>
          </cell>
          <cell r="R1249">
            <v>-10660</v>
          </cell>
          <cell r="S1249">
            <v>-10930</v>
          </cell>
          <cell r="T1249">
            <v>-11200</v>
          </cell>
          <cell r="U1249">
            <v>-11480</v>
          </cell>
          <cell r="V1249">
            <v>-11770</v>
          </cell>
          <cell r="W1249">
            <v>-12060</v>
          </cell>
          <cell r="X1249">
            <v>-12360</v>
          </cell>
          <cell r="Y1249">
            <v>-12670</v>
          </cell>
          <cell r="Z1249">
            <v>-12990</v>
          </cell>
          <cell r="AA1249">
            <v>-13310</v>
          </cell>
        </row>
        <row r="1250">
          <cell r="C1250" t="str">
            <v>I-OR</v>
          </cell>
          <cell r="Q1250">
            <v>-2858</v>
          </cell>
          <cell r="R1250">
            <v>-3140</v>
          </cell>
          <cell r="S1250">
            <v>-3300</v>
          </cell>
          <cell r="T1250">
            <v>-3470</v>
          </cell>
          <cell r="U1250">
            <v>-3640</v>
          </cell>
          <cell r="V1250">
            <v>-3730</v>
          </cell>
          <cell r="W1250">
            <v>-3820</v>
          </cell>
          <cell r="X1250">
            <v>-3920</v>
          </cell>
          <cell r="Y1250">
            <v>-4020</v>
          </cell>
          <cell r="Z1250">
            <v>-4120</v>
          </cell>
          <cell r="AA1250">
            <v>-4220</v>
          </cell>
        </row>
        <row r="1252">
          <cell r="Q1252">
            <v>-13258</v>
          </cell>
          <cell r="R1252">
            <v>-13800</v>
          </cell>
          <cell r="S1252">
            <v>-14230</v>
          </cell>
          <cell r="T1252">
            <v>-14670</v>
          </cell>
          <cell r="U1252">
            <v>-15120</v>
          </cell>
          <cell r="V1252">
            <v>-15500</v>
          </cell>
          <cell r="W1252">
            <v>-15880</v>
          </cell>
          <cell r="X1252">
            <v>-16280</v>
          </cell>
          <cell r="Y1252">
            <v>-16690</v>
          </cell>
          <cell r="Z1252">
            <v>-17110</v>
          </cell>
          <cell r="AA1252">
            <v>-17530</v>
          </cell>
        </row>
        <row r="1254">
          <cell r="Q1254">
            <v>-118534</v>
          </cell>
          <cell r="R1254">
            <v>-121730</v>
          </cell>
          <cell r="S1254">
            <v>-124840</v>
          </cell>
          <cell r="T1254">
            <v>-128050</v>
          </cell>
          <cell r="U1254">
            <v>-131340</v>
          </cell>
          <cell r="V1254">
            <v>-134630</v>
          </cell>
          <cell r="W1254">
            <v>-138000</v>
          </cell>
          <cell r="X1254">
            <v>-141440</v>
          </cell>
          <cell r="Y1254">
            <v>-145000</v>
          </cell>
          <cell r="Z1254">
            <v>-148630</v>
          </cell>
          <cell r="AA1254">
            <v>-152330</v>
          </cell>
        </row>
        <row r="1256">
          <cell r="C1256" t="str">
            <v>Total</v>
          </cell>
        </row>
        <row r="1258">
          <cell r="C1258" t="str">
            <v>E-OE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</row>
        <row r="1259">
          <cell r="C1259" t="str">
            <v>E-M&amp;C</v>
          </cell>
          <cell r="Q1259">
            <v>3180</v>
          </cell>
          <cell r="R1259">
            <v>3260</v>
          </cell>
          <cell r="S1259">
            <v>3340</v>
          </cell>
          <cell r="T1259">
            <v>3420</v>
          </cell>
          <cell r="U1259">
            <v>3510</v>
          </cell>
          <cell r="V1259">
            <v>3600</v>
          </cell>
          <cell r="W1259">
            <v>3690</v>
          </cell>
          <cell r="X1259">
            <v>3780</v>
          </cell>
          <cell r="Y1259">
            <v>3870</v>
          </cell>
          <cell r="Z1259">
            <v>3970</v>
          </cell>
          <cell r="AA1259">
            <v>4070</v>
          </cell>
        </row>
        <row r="1260">
          <cell r="C1260" t="str">
            <v>E-M&amp;C</v>
          </cell>
          <cell r="Q1260">
            <v>10610</v>
          </cell>
          <cell r="R1260">
            <v>5800</v>
          </cell>
          <cell r="S1260">
            <v>5950</v>
          </cell>
          <cell r="T1260">
            <v>6100</v>
          </cell>
          <cell r="U1260">
            <v>6250</v>
          </cell>
          <cell r="V1260">
            <v>6410</v>
          </cell>
          <cell r="W1260">
            <v>6570</v>
          </cell>
          <cell r="X1260">
            <v>6730</v>
          </cell>
          <cell r="Y1260">
            <v>6900</v>
          </cell>
          <cell r="Z1260">
            <v>7070</v>
          </cell>
          <cell r="AA1260">
            <v>7250</v>
          </cell>
        </row>
        <row r="1261">
          <cell r="C1261" t="str">
            <v>E-OE</v>
          </cell>
          <cell r="Q1261">
            <v>120</v>
          </cell>
          <cell r="R1261">
            <v>120</v>
          </cell>
          <cell r="S1261">
            <v>120</v>
          </cell>
          <cell r="T1261">
            <v>120</v>
          </cell>
          <cell r="U1261">
            <v>120</v>
          </cell>
          <cell r="V1261">
            <v>120</v>
          </cell>
          <cell r="W1261">
            <v>120</v>
          </cell>
          <cell r="X1261">
            <v>120</v>
          </cell>
          <cell r="Y1261">
            <v>120</v>
          </cell>
          <cell r="Z1261">
            <v>120</v>
          </cell>
          <cell r="AA1261">
            <v>120</v>
          </cell>
        </row>
        <row r="1262">
          <cell r="C1262" t="str">
            <v>E-DEP</v>
          </cell>
          <cell r="Q1262">
            <v>5000</v>
          </cell>
          <cell r="R1262">
            <v>5090</v>
          </cell>
          <cell r="S1262">
            <v>5180</v>
          </cell>
          <cell r="T1262">
            <v>5270</v>
          </cell>
          <cell r="U1262">
            <v>5360</v>
          </cell>
          <cell r="V1262">
            <v>5450</v>
          </cell>
          <cell r="W1262">
            <v>5540</v>
          </cell>
          <cell r="X1262">
            <v>5630</v>
          </cell>
          <cell r="Y1262">
            <v>5730</v>
          </cell>
          <cell r="Z1262">
            <v>5830</v>
          </cell>
          <cell r="AA1262">
            <v>5930</v>
          </cell>
        </row>
        <row r="1264">
          <cell r="Q1264">
            <v>18910</v>
          </cell>
          <cell r="R1264">
            <v>14270</v>
          </cell>
          <cell r="S1264">
            <v>14590</v>
          </cell>
          <cell r="T1264">
            <v>14910</v>
          </cell>
          <cell r="U1264">
            <v>15240</v>
          </cell>
          <cell r="V1264">
            <v>15580</v>
          </cell>
          <cell r="W1264">
            <v>15920</v>
          </cell>
          <cell r="X1264">
            <v>16260</v>
          </cell>
          <cell r="Y1264">
            <v>16620</v>
          </cell>
          <cell r="Z1264">
            <v>16990</v>
          </cell>
          <cell r="AA1264">
            <v>17370</v>
          </cell>
        </row>
        <row r="1269">
          <cell r="C1269" t="str">
            <v>E-OE</v>
          </cell>
          <cell r="Q1269">
            <v>550</v>
          </cell>
          <cell r="R1269">
            <v>560</v>
          </cell>
          <cell r="S1269">
            <v>570</v>
          </cell>
          <cell r="T1269">
            <v>580</v>
          </cell>
          <cell r="U1269">
            <v>590</v>
          </cell>
          <cell r="V1269">
            <v>600</v>
          </cell>
          <cell r="W1269">
            <v>620</v>
          </cell>
          <cell r="X1269">
            <v>640</v>
          </cell>
          <cell r="Y1269">
            <v>660</v>
          </cell>
          <cell r="Z1269">
            <v>680</v>
          </cell>
          <cell r="AA1269">
            <v>700</v>
          </cell>
        </row>
        <row r="1270">
          <cell r="C1270" t="str">
            <v>E-OE</v>
          </cell>
          <cell r="Q1270">
            <v>600</v>
          </cell>
          <cell r="R1270">
            <v>620</v>
          </cell>
          <cell r="S1270">
            <v>640</v>
          </cell>
          <cell r="T1270">
            <v>660</v>
          </cell>
          <cell r="U1270">
            <v>680</v>
          </cell>
          <cell r="V1270">
            <v>700</v>
          </cell>
          <cell r="W1270">
            <v>720</v>
          </cell>
          <cell r="X1270">
            <v>740</v>
          </cell>
          <cell r="Y1270">
            <v>760</v>
          </cell>
          <cell r="Z1270">
            <v>780</v>
          </cell>
          <cell r="AA1270">
            <v>800</v>
          </cell>
        </row>
        <row r="1271">
          <cell r="C1271" t="str">
            <v>E-OE</v>
          </cell>
          <cell r="Q1271">
            <v>200</v>
          </cell>
          <cell r="R1271">
            <v>210</v>
          </cell>
          <cell r="S1271">
            <v>220</v>
          </cell>
          <cell r="T1271">
            <v>230</v>
          </cell>
          <cell r="U1271">
            <v>240</v>
          </cell>
          <cell r="V1271">
            <v>250</v>
          </cell>
          <cell r="W1271">
            <v>260</v>
          </cell>
          <cell r="X1271">
            <v>270</v>
          </cell>
          <cell r="Y1271">
            <v>280</v>
          </cell>
          <cell r="Z1271">
            <v>290</v>
          </cell>
          <cell r="AA1271">
            <v>300</v>
          </cell>
        </row>
        <row r="1272">
          <cell r="C1272" t="str">
            <v>E-OE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</row>
        <row r="1273">
          <cell r="C1273" t="str">
            <v>E-M&amp;C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</row>
        <row r="1274">
          <cell r="C1274" t="str">
            <v>E-M&amp;C</v>
          </cell>
          <cell r="Q1274">
            <v>2060</v>
          </cell>
          <cell r="R1274">
            <v>1110</v>
          </cell>
          <cell r="S1274">
            <v>1140</v>
          </cell>
          <cell r="T1274">
            <v>1170</v>
          </cell>
          <cell r="U1274">
            <v>1200</v>
          </cell>
          <cell r="V1274">
            <v>1230</v>
          </cell>
          <cell r="W1274">
            <v>1260</v>
          </cell>
          <cell r="X1274">
            <v>1290</v>
          </cell>
          <cell r="Y1274">
            <v>1320</v>
          </cell>
          <cell r="Z1274">
            <v>1350</v>
          </cell>
          <cell r="AA1274">
            <v>1380</v>
          </cell>
        </row>
        <row r="1275">
          <cell r="C1275" t="str">
            <v>E-M&amp;C</v>
          </cell>
          <cell r="Q1275">
            <v>50</v>
          </cell>
          <cell r="R1275">
            <v>50</v>
          </cell>
          <cell r="S1275">
            <v>50</v>
          </cell>
          <cell r="T1275">
            <v>50</v>
          </cell>
          <cell r="U1275">
            <v>50</v>
          </cell>
          <cell r="V1275">
            <v>50</v>
          </cell>
          <cell r="W1275">
            <v>50</v>
          </cell>
          <cell r="X1275">
            <v>50</v>
          </cell>
          <cell r="Y1275">
            <v>50</v>
          </cell>
          <cell r="Z1275">
            <v>50</v>
          </cell>
          <cell r="AA1275">
            <v>50</v>
          </cell>
        </row>
        <row r="1276">
          <cell r="C1276" t="str">
            <v>E-EMP</v>
          </cell>
          <cell r="Q1276">
            <v>150</v>
          </cell>
          <cell r="R1276">
            <v>150</v>
          </cell>
          <cell r="S1276">
            <v>150</v>
          </cell>
          <cell r="T1276">
            <v>150</v>
          </cell>
          <cell r="U1276">
            <v>150</v>
          </cell>
          <cell r="V1276">
            <v>150</v>
          </cell>
          <cell r="W1276">
            <v>150</v>
          </cell>
          <cell r="X1276">
            <v>150</v>
          </cell>
          <cell r="Y1276">
            <v>150</v>
          </cell>
          <cell r="Z1276">
            <v>150</v>
          </cell>
          <cell r="AA1276">
            <v>150</v>
          </cell>
        </row>
        <row r="1277">
          <cell r="C1277" t="str">
            <v>E-M&amp;C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</row>
        <row r="1278">
          <cell r="C1278" t="str">
            <v>E-M&amp;C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0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</row>
        <row r="1279">
          <cell r="C1279" t="str">
            <v>E-DEP</v>
          </cell>
          <cell r="Q1279">
            <v>10500</v>
          </cell>
          <cell r="R1279">
            <v>10680</v>
          </cell>
          <cell r="S1279">
            <v>10860</v>
          </cell>
          <cell r="T1279">
            <v>11050</v>
          </cell>
          <cell r="U1279">
            <v>11240</v>
          </cell>
          <cell r="V1279">
            <v>11430</v>
          </cell>
          <cell r="W1279">
            <v>11630</v>
          </cell>
          <cell r="X1279">
            <v>11830</v>
          </cell>
          <cell r="Y1279">
            <v>12030</v>
          </cell>
          <cell r="Z1279">
            <v>12240</v>
          </cell>
          <cell r="AA1279">
            <v>12450</v>
          </cell>
        </row>
        <row r="1281">
          <cell r="Q1281">
            <v>14110</v>
          </cell>
          <cell r="R1281">
            <v>13380</v>
          </cell>
          <cell r="S1281">
            <v>13630</v>
          </cell>
          <cell r="T1281">
            <v>13890</v>
          </cell>
          <cell r="U1281">
            <v>14150</v>
          </cell>
          <cell r="V1281">
            <v>14410</v>
          </cell>
          <cell r="W1281">
            <v>14690</v>
          </cell>
          <cell r="X1281">
            <v>14970</v>
          </cell>
          <cell r="Y1281">
            <v>15250</v>
          </cell>
          <cell r="Z1281">
            <v>15540</v>
          </cell>
          <cell r="AA1281">
            <v>15830</v>
          </cell>
        </row>
        <row r="1286">
          <cell r="C1286" t="str">
            <v>E-OE</v>
          </cell>
          <cell r="Q1286">
            <v>637</v>
          </cell>
          <cell r="R1286">
            <v>690</v>
          </cell>
          <cell r="S1286">
            <v>750</v>
          </cell>
          <cell r="T1286">
            <v>820</v>
          </cell>
          <cell r="U1286">
            <v>890</v>
          </cell>
          <cell r="V1286">
            <v>910</v>
          </cell>
          <cell r="W1286">
            <v>930</v>
          </cell>
          <cell r="X1286">
            <v>950</v>
          </cell>
          <cell r="Y1286">
            <v>970</v>
          </cell>
          <cell r="Z1286">
            <v>990</v>
          </cell>
          <cell r="AA1286">
            <v>1010</v>
          </cell>
        </row>
        <row r="1287">
          <cell r="C1287" t="str">
            <v>E-OE</v>
          </cell>
          <cell r="Q1287">
            <v>486</v>
          </cell>
          <cell r="R1287">
            <v>520</v>
          </cell>
          <cell r="S1287">
            <v>560</v>
          </cell>
          <cell r="T1287">
            <v>600</v>
          </cell>
          <cell r="U1287">
            <v>640</v>
          </cell>
          <cell r="V1287">
            <v>660</v>
          </cell>
          <cell r="W1287">
            <v>680</v>
          </cell>
          <cell r="X1287">
            <v>700</v>
          </cell>
          <cell r="Y1287">
            <v>720</v>
          </cell>
          <cell r="Z1287">
            <v>740</v>
          </cell>
          <cell r="AA1287">
            <v>760</v>
          </cell>
        </row>
        <row r="1288">
          <cell r="C1288" t="str">
            <v>E-OE</v>
          </cell>
          <cell r="Q1288">
            <v>2976</v>
          </cell>
          <cell r="R1288">
            <v>3050</v>
          </cell>
          <cell r="S1288">
            <v>3120</v>
          </cell>
          <cell r="T1288">
            <v>3190</v>
          </cell>
          <cell r="U1288">
            <v>3270</v>
          </cell>
          <cell r="V1288">
            <v>3350</v>
          </cell>
          <cell r="W1288">
            <v>3430</v>
          </cell>
          <cell r="X1288">
            <v>3520</v>
          </cell>
          <cell r="Y1288">
            <v>3610</v>
          </cell>
          <cell r="Z1288">
            <v>3700</v>
          </cell>
          <cell r="AA1288">
            <v>3790</v>
          </cell>
        </row>
        <row r="1289">
          <cell r="C1289" t="str">
            <v>E-EMP</v>
          </cell>
          <cell r="Q1289">
            <v>600</v>
          </cell>
          <cell r="R1289">
            <v>620</v>
          </cell>
          <cell r="S1289">
            <v>640</v>
          </cell>
          <cell r="T1289">
            <v>660</v>
          </cell>
          <cell r="U1289">
            <v>680</v>
          </cell>
          <cell r="V1289">
            <v>700</v>
          </cell>
          <cell r="W1289">
            <v>720</v>
          </cell>
          <cell r="X1289">
            <v>740</v>
          </cell>
          <cell r="Y1289">
            <v>760</v>
          </cell>
          <cell r="Z1289">
            <v>780</v>
          </cell>
          <cell r="AA1289">
            <v>810</v>
          </cell>
        </row>
        <row r="1290">
          <cell r="C1290" t="str">
            <v>E-M&amp;C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</row>
        <row r="1291">
          <cell r="C1291" t="str">
            <v>E-M&amp;C</v>
          </cell>
          <cell r="Q1291">
            <v>220.23529411764704</v>
          </cell>
          <cell r="R1291">
            <v>230</v>
          </cell>
          <cell r="S1291">
            <v>240</v>
          </cell>
          <cell r="T1291">
            <v>250</v>
          </cell>
          <cell r="U1291">
            <v>260</v>
          </cell>
          <cell r="V1291">
            <v>270</v>
          </cell>
          <cell r="W1291">
            <v>280</v>
          </cell>
          <cell r="X1291">
            <v>290</v>
          </cell>
          <cell r="Y1291">
            <v>300</v>
          </cell>
          <cell r="Z1291">
            <v>310</v>
          </cell>
          <cell r="AA1291">
            <v>320</v>
          </cell>
        </row>
        <row r="1292">
          <cell r="C1292" t="str">
            <v>E-EMP</v>
          </cell>
          <cell r="Q1292">
            <v>1094.1176470588234</v>
          </cell>
          <cell r="R1292">
            <v>1130</v>
          </cell>
          <cell r="S1292">
            <v>1170</v>
          </cell>
          <cell r="T1292">
            <v>1210</v>
          </cell>
          <cell r="U1292">
            <v>1250</v>
          </cell>
          <cell r="V1292">
            <v>1290</v>
          </cell>
          <cell r="W1292">
            <v>1330</v>
          </cell>
          <cell r="X1292">
            <v>1370</v>
          </cell>
          <cell r="Y1292">
            <v>1410</v>
          </cell>
          <cell r="Z1292">
            <v>1460</v>
          </cell>
          <cell r="AA1292">
            <v>1510</v>
          </cell>
        </row>
        <row r="1293">
          <cell r="C1293" t="str">
            <v>E-EMP</v>
          </cell>
          <cell r="Q1293">
            <v>26.823529411764707</v>
          </cell>
          <cell r="R1293">
            <v>30</v>
          </cell>
          <cell r="S1293">
            <v>30</v>
          </cell>
          <cell r="T1293">
            <v>30</v>
          </cell>
          <cell r="U1293">
            <v>30</v>
          </cell>
          <cell r="V1293">
            <v>30</v>
          </cell>
          <cell r="W1293">
            <v>30</v>
          </cell>
          <cell r="X1293">
            <v>30</v>
          </cell>
          <cell r="Y1293">
            <v>30</v>
          </cell>
          <cell r="Z1293">
            <v>30</v>
          </cell>
          <cell r="AA1293">
            <v>30</v>
          </cell>
        </row>
        <row r="1294">
          <cell r="C1294" t="str">
            <v>E-M&amp;C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</row>
        <row r="1295">
          <cell r="C1295" t="str">
            <v>E-M&amp;C</v>
          </cell>
          <cell r="Q1295">
            <v>842.82352941176464</v>
          </cell>
          <cell r="R1295">
            <v>860</v>
          </cell>
          <cell r="S1295">
            <v>880</v>
          </cell>
          <cell r="T1295">
            <v>900</v>
          </cell>
          <cell r="U1295">
            <v>920</v>
          </cell>
          <cell r="V1295">
            <v>940</v>
          </cell>
          <cell r="W1295">
            <v>960</v>
          </cell>
          <cell r="X1295">
            <v>980</v>
          </cell>
          <cell r="Y1295">
            <v>1000</v>
          </cell>
          <cell r="Z1295">
            <v>1030</v>
          </cell>
          <cell r="AA1295">
            <v>1060</v>
          </cell>
        </row>
        <row r="1296">
          <cell r="C1296" t="str">
            <v>E-M&amp;C</v>
          </cell>
          <cell r="Q1296">
            <v>111.52941176470588</v>
          </cell>
          <cell r="R1296">
            <v>110</v>
          </cell>
          <cell r="S1296">
            <v>110</v>
          </cell>
          <cell r="T1296">
            <v>110</v>
          </cell>
          <cell r="U1296">
            <v>110</v>
          </cell>
          <cell r="V1296">
            <v>110</v>
          </cell>
          <cell r="W1296">
            <v>110</v>
          </cell>
          <cell r="X1296">
            <v>110</v>
          </cell>
          <cell r="Y1296">
            <v>110</v>
          </cell>
          <cell r="Z1296">
            <v>110</v>
          </cell>
          <cell r="AA1296">
            <v>110</v>
          </cell>
        </row>
        <row r="1298">
          <cell r="Q1298">
            <v>6994.5294117647063</v>
          </cell>
          <cell r="R1298">
            <v>7240</v>
          </cell>
          <cell r="S1298">
            <v>7500</v>
          </cell>
          <cell r="T1298">
            <v>7770</v>
          </cell>
          <cell r="U1298">
            <v>8050</v>
          </cell>
          <cell r="V1298">
            <v>8260</v>
          </cell>
          <cell r="W1298">
            <v>8470</v>
          </cell>
          <cell r="X1298">
            <v>8690</v>
          </cell>
          <cell r="Y1298">
            <v>8910</v>
          </cell>
          <cell r="Z1298">
            <v>9150</v>
          </cell>
          <cell r="AA1298">
            <v>9400</v>
          </cell>
        </row>
        <row r="1301">
          <cell r="C1301" t="str">
            <v>E-OE</v>
          </cell>
          <cell r="Q1301">
            <v>846</v>
          </cell>
          <cell r="R1301">
            <v>920</v>
          </cell>
          <cell r="S1301">
            <v>1000</v>
          </cell>
          <cell r="T1301">
            <v>1090</v>
          </cell>
          <cell r="U1301">
            <v>1190</v>
          </cell>
          <cell r="V1301">
            <v>1220</v>
          </cell>
          <cell r="W1301">
            <v>1250</v>
          </cell>
          <cell r="X1301">
            <v>1280</v>
          </cell>
          <cell r="Y1301">
            <v>1310</v>
          </cell>
          <cell r="Z1301">
            <v>1340</v>
          </cell>
          <cell r="AA1301">
            <v>1370</v>
          </cell>
        </row>
        <row r="1302">
          <cell r="C1302" t="str">
            <v>E-OE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</row>
        <row r="1303">
          <cell r="C1303" t="str">
            <v>E-OE</v>
          </cell>
          <cell r="Q1303">
            <v>394</v>
          </cell>
          <cell r="R1303">
            <v>420</v>
          </cell>
          <cell r="S1303">
            <v>450</v>
          </cell>
          <cell r="T1303">
            <v>480</v>
          </cell>
          <cell r="U1303">
            <v>510</v>
          </cell>
          <cell r="V1303">
            <v>520</v>
          </cell>
          <cell r="W1303">
            <v>530</v>
          </cell>
          <cell r="X1303">
            <v>540</v>
          </cell>
          <cell r="Y1303">
            <v>550</v>
          </cell>
          <cell r="Z1303">
            <v>560</v>
          </cell>
          <cell r="AA1303">
            <v>570</v>
          </cell>
        </row>
        <row r="1304">
          <cell r="C1304" t="str">
            <v>E-OE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</row>
        <row r="1305">
          <cell r="C1305" t="str">
            <v>E-M&amp;C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</row>
        <row r="1306">
          <cell r="C1306" t="str">
            <v>E-EMP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</row>
        <row r="1307">
          <cell r="C1307" t="str">
            <v>E-M&amp;C</v>
          </cell>
          <cell r="Q1307">
            <v>1240</v>
          </cell>
          <cell r="R1307">
            <v>1270</v>
          </cell>
          <cell r="S1307">
            <v>1300</v>
          </cell>
          <cell r="T1307">
            <v>1330</v>
          </cell>
          <cell r="U1307">
            <v>1360</v>
          </cell>
          <cell r="V1307">
            <v>1390</v>
          </cell>
          <cell r="W1307">
            <v>1420</v>
          </cell>
          <cell r="X1307">
            <v>1460</v>
          </cell>
          <cell r="Y1307">
            <v>1500</v>
          </cell>
          <cell r="Z1307">
            <v>1540</v>
          </cell>
          <cell r="AA1307">
            <v>1580</v>
          </cell>
        </row>
        <row r="1308">
          <cell r="C1308" t="str">
            <v>E-M&amp;C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</row>
        <row r="1309">
          <cell r="C1309" t="str">
            <v>E-EMP</v>
          </cell>
          <cell r="Q1309">
            <v>731.29411764705878</v>
          </cell>
          <cell r="R1309">
            <v>760</v>
          </cell>
          <cell r="S1309">
            <v>780</v>
          </cell>
          <cell r="T1309">
            <v>810</v>
          </cell>
          <cell r="U1309">
            <v>840</v>
          </cell>
          <cell r="V1309">
            <v>870</v>
          </cell>
          <cell r="W1309">
            <v>900</v>
          </cell>
          <cell r="X1309">
            <v>930</v>
          </cell>
          <cell r="Y1309">
            <v>960</v>
          </cell>
          <cell r="Z1309">
            <v>990</v>
          </cell>
          <cell r="AA1309">
            <v>1020</v>
          </cell>
        </row>
        <row r="1310">
          <cell r="C1310" t="str">
            <v>E-EMP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</row>
        <row r="1311">
          <cell r="C1311" t="str">
            <v>E-M&amp;C</v>
          </cell>
          <cell r="Q1311">
            <v>659.29411764705878</v>
          </cell>
          <cell r="R1311">
            <v>680</v>
          </cell>
          <cell r="S1311">
            <v>700</v>
          </cell>
          <cell r="T1311">
            <v>720</v>
          </cell>
          <cell r="U1311">
            <v>740</v>
          </cell>
          <cell r="V1311">
            <v>760</v>
          </cell>
          <cell r="W1311">
            <v>780</v>
          </cell>
          <cell r="X1311">
            <v>800</v>
          </cell>
          <cell r="Y1311">
            <v>820</v>
          </cell>
          <cell r="Z1311">
            <v>840</v>
          </cell>
          <cell r="AA1311">
            <v>860</v>
          </cell>
        </row>
        <row r="1312">
          <cell r="C1312" t="str">
            <v>E-M&amp;C</v>
          </cell>
          <cell r="Q1312">
            <v>710.11764705882354</v>
          </cell>
          <cell r="R1312">
            <v>730</v>
          </cell>
          <cell r="S1312">
            <v>750</v>
          </cell>
          <cell r="T1312">
            <v>770</v>
          </cell>
          <cell r="U1312">
            <v>790</v>
          </cell>
          <cell r="V1312">
            <v>810</v>
          </cell>
          <cell r="W1312">
            <v>830</v>
          </cell>
          <cell r="X1312">
            <v>850</v>
          </cell>
          <cell r="Y1312">
            <v>870</v>
          </cell>
          <cell r="Z1312">
            <v>890</v>
          </cell>
          <cell r="AA1312">
            <v>910</v>
          </cell>
        </row>
        <row r="1313">
          <cell r="C1313" t="str">
            <v>E-M&amp;C</v>
          </cell>
          <cell r="Q1313">
            <v>88.941176470588232</v>
          </cell>
          <cell r="R1313">
            <v>90</v>
          </cell>
          <cell r="S1313">
            <v>90</v>
          </cell>
          <cell r="T1313">
            <v>90</v>
          </cell>
          <cell r="U1313">
            <v>90</v>
          </cell>
          <cell r="V1313">
            <v>90</v>
          </cell>
          <cell r="W1313">
            <v>90</v>
          </cell>
          <cell r="X1313">
            <v>90</v>
          </cell>
          <cell r="Y1313">
            <v>90</v>
          </cell>
          <cell r="Z1313">
            <v>90</v>
          </cell>
          <cell r="AA1313">
            <v>90</v>
          </cell>
        </row>
        <row r="1314">
          <cell r="C1314" t="str">
            <v>E-M&amp;C</v>
          </cell>
          <cell r="Q1314">
            <v>5373.1764705882351</v>
          </cell>
          <cell r="R1314">
            <v>5510</v>
          </cell>
          <cell r="S1314">
            <v>5650</v>
          </cell>
          <cell r="T1314">
            <v>5790</v>
          </cell>
          <cell r="U1314">
            <v>5930</v>
          </cell>
          <cell r="V1314">
            <v>6080</v>
          </cell>
          <cell r="W1314">
            <v>6230</v>
          </cell>
          <cell r="X1314">
            <v>6390</v>
          </cell>
          <cell r="Y1314">
            <v>6550</v>
          </cell>
          <cell r="Z1314">
            <v>6710</v>
          </cell>
          <cell r="AA1314">
            <v>6880</v>
          </cell>
        </row>
        <row r="1316">
          <cell r="Q1316">
            <v>10042.823529411764</v>
          </cell>
          <cell r="R1316">
            <v>10380</v>
          </cell>
          <cell r="S1316">
            <v>10720</v>
          </cell>
          <cell r="T1316">
            <v>11080</v>
          </cell>
          <cell r="U1316">
            <v>11450</v>
          </cell>
          <cell r="V1316">
            <v>11740</v>
          </cell>
          <cell r="W1316">
            <v>12030</v>
          </cell>
          <cell r="X1316">
            <v>12340</v>
          </cell>
          <cell r="Y1316">
            <v>12650</v>
          </cell>
          <cell r="Z1316">
            <v>12960</v>
          </cell>
          <cell r="AA1316">
            <v>13280</v>
          </cell>
        </row>
        <row r="1319">
          <cell r="C1319" t="str">
            <v>E-OE</v>
          </cell>
          <cell r="Q1319">
            <v>1453</v>
          </cell>
          <cell r="R1319">
            <v>1580</v>
          </cell>
          <cell r="S1319">
            <v>1720</v>
          </cell>
          <cell r="T1319">
            <v>1870</v>
          </cell>
          <cell r="U1319">
            <v>2040</v>
          </cell>
          <cell r="V1319">
            <v>2090</v>
          </cell>
          <cell r="W1319">
            <v>2140</v>
          </cell>
          <cell r="X1319">
            <v>2190</v>
          </cell>
          <cell r="Y1319">
            <v>2240</v>
          </cell>
          <cell r="Z1319">
            <v>2300</v>
          </cell>
          <cell r="AA1319">
            <v>2360</v>
          </cell>
        </row>
        <row r="1320">
          <cell r="C1320" t="str">
            <v>E-OE</v>
          </cell>
          <cell r="Q1320">
            <v>706</v>
          </cell>
          <cell r="R1320">
            <v>760</v>
          </cell>
          <cell r="S1320">
            <v>810</v>
          </cell>
          <cell r="T1320">
            <v>870</v>
          </cell>
          <cell r="U1320">
            <v>930</v>
          </cell>
          <cell r="V1320">
            <v>950</v>
          </cell>
          <cell r="W1320">
            <v>970</v>
          </cell>
          <cell r="X1320">
            <v>990</v>
          </cell>
          <cell r="Y1320">
            <v>1010</v>
          </cell>
          <cell r="Z1320">
            <v>1040</v>
          </cell>
          <cell r="AA1320">
            <v>1070</v>
          </cell>
        </row>
        <row r="1321">
          <cell r="C1321" t="str">
            <v>E-OE</v>
          </cell>
          <cell r="Q1321">
            <v>1600</v>
          </cell>
          <cell r="R1321">
            <v>1640</v>
          </cell>
          <cell r="S1321">
            <v>1680</v>
          </cell>
          <cell r="T1321">
            <v>1720</v>
          </cell>
          <cell r="U1321">
            <v>1760</v>
          </cell>
          <cell r="V1321">
            <v>1800</v>
          </cell>
          <cell r="W1321">
            <v>1840</v>
          </cell>
          <cell r="X1321">
            <v>1880</v>
          </cell>
          <cell r="Y1321">
            <v>1930</v>
          </cell>
          <cell r="Z1321">
            <v>1980</v>
          </cell>
          <cell r="AA1321">
            <v>2030</v>
          </cell>
        </row>
        <row r="1322">
          <cell r="C1322" t="str">
            <v>E-EMP</v>
          </cell>
          <cell r="Q1322">
            <v>441.88235294117646</v>
          </cell>
          <cell r="R1322">
            <v>460</v>
          </cell>
          <cell r="S1322">
            <v>470</v>
          </cell>
          <cell r="T1322">
            <v>490</v>
          </cell>
          <cell r="U1322">
            <v>510</v>
          </cell>
          <cell r="V1322">
            <v>530</v>
          </cell>
          <cell r="W1322">
            <v>550</v>
          </cell>
          <cell r="X1322">
            <v>570</v>
          </cell>
          <cell r="Y1322">
            <v>590</v>
          </cell>
          <cell r="Z1322">
            <v>610</v>
          </cell>
          <cell r="AA1322">
            <v>630</v>
          </cell>
        </row>
        <row r="1323">
          <cell r="C1323" t="str">
            <v>E-M&amp;C</v>
          </cell>
          <cell r="Q1323">
            <v>210.35294117647061</v>
          </cell>
          <cell r="R1323">
            <v>220</v>
          </cell>
          <cell r="S1323">
            <v>230</v>
          </cell>
          <cell r="T1323">
            <v>240</v>
          </cell>
          <cell r="U1323">
            <v>250</v>
          </cell>
          <cell r="V1323">
            <v>260</v>
          </cell>
          <cell r="W1323">
            <v>270</v>
          </cell>
          <cell r="X1323">
            <v>280</v>
          </cell>
          <cell r="Y1323">
            <v>290</v>
          </cell>
          <cell r="Z1323">
            <v>300</v>
          </cell>
          <cell r="AA1323">
            <v>310</v>
          </cell>
        </row>
        <row r="1324">
          <cell r="C1324" t="str">
            <v>E-M&amp;C</v>
          </cell>
          <cell r="Q1324">
            <v>710</v>
          </cell>
          <cell r="R1324">
            <v>730</v>
          </cell>
          <cell r="S1324">
            <v>750</v>
          </cell>
          <cell r="T1324">
            <v>770</v>
          </cell>
          <cell r="U1324">
            <v>790</v>
          </cell>
          <cell r="V1324">
            <v>810</v>
          </cell>
          <cell r="W1324">
            <v>830</v>
          </cell>
          <cell r="X1324">
            <v>850</v>
          </cell>
          <cell r="Y1324">
            <v>870</v>
          </cell>
          <cell r="Z1324">
            <v>890</v>
          </cell>
          <cell r="AA1324">
            <v>910</v>
          </cell>
        </row>
        <row r="1325">
          <cell r="C1325" t="str">
            <v>E-M&amp;C</v>
          </cell>
          <cell r="Q1325">
            <v>118.58823529411765</v>
          </cell>
          <cell r="R1325">
            <v>120</v>
          </cell>
          <cell r="S1325">
            <v>120</v>
          </cell>
          <cell r="T1325">
            <v>120</v>
          </cell>
          <cell r="U1325">
            <v>120</v>
          </cell>
          <cell r="V1325">
            <v>120</v>
          </cell>
          <cell r="W1325">
            <v>120</v>
          </cell>
          <cell r="X1325">
            <v>120</v>
          </cell>
          <cell r="Y1325">
            <v>120</v>
          </cell>
          <cell r="Z1325">
            <v>120</v>
          </cell>
          <cell r="AA1325">
            <v>120</v>
          </cell>
        </row>
        <row r="1326">
          <cell r="C1326" t="str">
            <v>E-EMP</v>
          </cell>
          <cell r="Q1326">
            <v>1376.4705882352941</v>
          </cell>
          <cell r="R1326">
            <v>1420</v>
          </cell>
          <cell r="S1326">
            <v>1470</v>
          </cell>
          <cell r="T1326">
            <v>1520</v>
          </cell>
          <cell r="U1326">
            <v>1570</v>
          </cell>
          <cell r="V1326">
            <v>1620</v>
          </cell>
          <cell r="W1326">
            <v>1670</v>
          </cell>
          <cell r="X1326">
            <v>1720</v>
          </cell>
          <cell r="Y1326">
            <v>1780</v>
          </cell>
          <cell r="Z1326">
            <v>1840</v>
          </cell>
          <cell r="AA1326">
            <v>1900</v>
          </cell>
        </row>
        <row r="1327">
          <cell r="C1327" t="str">
            <v>E-EMP</v>
          </cell>
          <cell r="Q1327">
            <v>544.94117647058829</v>
          </cell>
          <cell r="R1327">
            <v>560</v>
          </cell>
          <cell r="S1327">
            <v>580</v>
          </cell>
          <cell r="T1327">
            <v>600</v>
          </cell>
          <cell r="U1327">
            <v>620</v>
          </cell>
          <cell r="V1327">
            <v>640</v>
          </cell>
          <cell r="W1327">
            <v>660</v>
          </cell>
          <cell r="X1327">
            <v>680</v>
          </cell>
          <cell r="Y1327">
            <v>700</v>
          </cell>
          <cell r="Z1327">
            <v>720</v>
          </cell>
          <cell r="AA1327">
            <v>740</v>
          </cell>
        </row>
        <row r="1328">
          <cell r="C1328" t="str">
            <v>E-M&amp;C</v>
          </cell>
          <cell r="Q1328">
            <v>13000</v>
          </cell>
          <cell r="R1328">
            <v>5270</v>
          </cell>
          <cell r="S1328">
            <v>5400</v>
          </cell>
          <cell r="T1328">
            <v>5540</v>
          </cell>
          <cell r="U1328">
            <v>5680</v>
          </cell>
          <cell r="V1328">
            <v>5820</v>
          </cell>
          <cell r="W1328">
            <v>5970</v>
          </cell>
          <cell r="X1328">
            <v>6120</v>
          </cell>
          <cell r="Y1328">
            <v>6270</v>
          </cell>
          <cell r="Z1328">
            <v>6430</v>
          </cell>
          <cell r="AA1328">
            <v>6590</v>
          </cell>
        </row>
        <row r="1329">
          <cell r="C1329" t="str">
            <v>E-M&amp;C</v>
          </cell>
          <cell r="Q1329">
            <v>9000</v>
          </cell>
          <cell r="R1329">
            <v>1200</v>
          </cell>
          <cell r="S1329">
            <v>1230</v>
          </cell>
          <cell r="T1329">
            <v>1260</v>
          </cell>
          <cell r="U1329">
            <v>1290</v>
          </cell>
          <cell r="V1329">
            <v>1320</v>
          </cell>
          <cell r="W1329">
            <v>1350</v>
          </cell>
          <cell r="X1329">
            <v>1380</v>
          </cell>
          <cell r="Y1329">
            <v>1410</v>
          </cell>
          <cell r="Z1329">
            <v>1450</v>
          </cell>
          <cell r="AA1329">
            <v>1490</v>
          </cell>
        </row>
        <row r="1330">
          <cell r="C1330" t="str">
            <v>E-M&amp;C</v>
          </cell>
          <cell r="Q1330">
            <v>457.41176470588232</v>
          </cell>
          <cell r="R1330">
            <v>470</v>
          </cell>
          <cell r="S1330">
            <v>480</v>
          </cell>
          <cell r="T1330">
            <v>490</v>
          </cell>
          <cell r="U1330">
            <v>500</v>
          </cell>
          <cell r="V1330">
            <v>510</v>
          </cell>
          <cell r="W1330">
            <v>520</v>
          </cell>
          <cell r="X1330">
            <v>530</v>
          </cell>
          <cell r="Y1330">
            <v>540</v>
          </cell>
          <cell r="Z1330">
            <v>550</v>
          </cell>
          <cell r="AA1330">
            <v>560</v>
          </cell>
        </row>
        <row r="1332">
          <cell r="Q1332">
            <v>29618.647058823528</v>
          </cell>
          <cell r="R1332">
            <v>14430</v>
          </cell>
          <cell r="S1332">
            <v>14940</v>
          </cell>
          <cell r="T1332">
            <v>15490</v>
          </cell>
          <cell r="U1332">
            <v>16060</v>
          </cell>
          <cell r="V1332">
            <v>16470</v>
          </cell>
          <cell r="W1332">
            <v>16890</v>
          </cell>
          <cell r="X1332">
            <v>17310</v>
          </cell>
          <cell r="Y1332">
            <v>17750</v>
          </cell>
          <cell r="Z1332">
            <v>18230</v>
          </cell>
          <cell r="AA1332">
            <v>18710</v>
          </cell>
        </row>
        <row r="1335">
          <cell r="C1335" t="str">
            <v>E-OE</v>
          </cell>
          <cell r="Q1335">
            <v>1535</v>
          </cell>
          <cell r="R1335">
            <v>1670</v>
          </cell>
          <cell r="S1335">
            <v>1820</v>
          </cell>
          <cell r="T1335">
            <v>1980</v>
          </cell>
          <cell r="U1335">
            <v>2160</v>
          </cell>
          <cell r="V1335">
            <v>2210</v>
          </cell>
          <cell r="W1335">
            <v>2270</v>
          </cell>
          <cell r="X1335">
            <v>2330</v>
          </cell>
          <cell r="Y1335">
            <v>2390</v>
          </cell>
          <cell r="Z1335">
            <v>2450</v>
          </cell>
          <cell r="AA1335">
            <v>2510</v>
          </cell>
        </row>
        <row r="1336">
          <cell r="C1336" t="str">
            <v>E-OE</v>
          </cell>
          <cell r="Q1336">
            <v>932</v>
          </cell>
          <cell r="R1336">
            <v>1000</v>
          </cell>
          <cell r="S1336">
            <v>1070</v>
          </cell>
          <cell r="T1336">
            <v>1140</v>
          </cell>
          <cell r="U1336">
            <v>1220</v>
          </cell>
          <cell r="V1336">
            <v>1250</v>
          </cell>
          <cell r="W1336">
            <v>1280</v>
          </cell>
          <cell r="X1336">
            <v>1310</v>
          </cell>
          <cell r="Y1336">
            <v>1340</v>
          </cell>
          <cell r="Z1336">
            <v>1370</v>
          </cell>
          <cell r="AA1336">
            <v>1400</v>
          </cell>
        </row>
        <row r="1337">
          <cell r="C1337" t="str">
            <v>E-OE</v>
          </cell>
          <cell r="Q1337">
            <v>1721</v>
          </cell>
          <cell r="R1337">
            <v>1760</v>
          </cell>
          <cell r="S1337">
            <v>1800</v>
          </cell>
          <cell r="T1337">
            <v>1840</v>
          </cell>
          <cell r="U1337">
            <v>1880</v>
          </cell>
          <cell r="V1337">
            <v>1930</v>
          </cell>
          <cell r="W1337">
            <v>1980</v>
          </cell>
          <cell r="X1337">
            <v>2030</v>
          </cell>
          <cell r="Y1337">
            <v>2080</v>
          </cell>
          <cell r="Z1337">
            <v>2130</v>
          </cell>
          <cell r="AA1337">
            <v>2180</v>
          </cell>
        </row>
        <row r="1338">
          <cell r="C1338" t="str">
            <v>E-EMP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</row>
        <row r="1339">
          <cell r="C1339" t="str">
            <v>E-M&amp;C</v>
          </cell>
          <cell r="Q1339">
            <v>769.41176470588243</v>
          </cell>
          <cell r="R1339">
            <v>790</v>
          </cell>
          <cell r="S1339">
            <v>810</v>
          </cell>
          <cell r="T1339">
            <v>830</v>
          </cell>
          <cell r="U1339">
            <v>850</v>
          </cell>
          <cell r="V1339">
            <v>870</v>
          </cell>
          <cell r="W1339">
            <v>890</v>
          </cell>
          <cell r="X1339">
            <v>910</v>
          </cell>
          <cell r="Y1339">
            <v>930</v>
          </cell>
          <cell r="Z1339">
            <v>950</v>
          </cell>
          <cell r="AA1339">
            <v>970</v>
          </cell>
        </row>
        <row r="1340">
          <cell r="C1340" t="str">
            <v>E-M&amp;C</v>
          </cell>
          <cell r="Q1340">
            <v>350.58823529411757</v>
          </cell>
          <cell r="R1340">
            <v>360</v>
          </cell>
          <cell r="S1340">
            <v>370</v>
          </cell>
          <cell r="T1340">
            <v>380</v>
          </cell>
          <cell r="U1340">
            <v>390</v>
          </cell>
          <cell r="V1340">
            <v>400</v>
          </cell>
          <cell r="W1340">
            <v>410</v>
          </cell>
          <cell r="X1340">
            <v>420</v>
          </cell>
          <cell r="Y1340">
            <v>430</v>
          </cell>
          <cell r="Z1340">
            <v>440</v>
          </cell>
          <cell r="AA1340">
            <v>450</v>
          </cell>
        </row>
        <row r="1341">
          <cell r="C1341" t="str">
            <v>E-EMP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</row>
        <row r="1342">
          <cell r="C1342" t="str">
            <v>E-M&amp;C</v>
          </cell>
          <cell r="Q1342">
            <v>1239.5294117647059</v>
          </cell>
          <cell r="R1342">
            <v>1270</v>
          </cell>
          <cell r="S1342">
            <v>1300</v>
          </cell>
          <cell r="T1342">
            <v>1330</v>
          </cell>
          <cell r="U1342">
            <v>1360</v>
          </cell>
          <cell r="V1342">
            <v>1390</v>
          </cell>
          <cell r="W1342">
            <v>1420</v>
          </cell>
          <cell r="X1342">
            <v>1460</v>
          </cell>
          <cell r="Y1342">
            <v>1500</v>
          </cell>
          <cell r="Z1342">
            <v>1540</v>
          </cell>
          <cell r="AA1342">
            <v>1580</v>
          </cell>
        </row>
        <row r="1343">
          <cell r="C1343" t="str">
            <v>E-M&amp;C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</row>
        <row r="1345">
          <cell r="Q1345">
            <v>6547.5294117647063</v>
          </cell>
          <cell r="R1345">
            <v>6850</v>
          </cell>
          <cell r="S1345">
            <v>7170</v>
          </cell>
          <cell r="T1345">
            <v>7500</v>
          </cell>
          <cell r="U1345">
            <v>7860</v>
          </cell>
          <cell r="V1345">
            <v>8050</v>
          </cell>
          <cell r="W1345">
            <v>8250</v>
          </cell>
          <cell r="X1345">
            <v>8460</v>
          </cell>
          <cell r="Y1345">
            <v>8670</v>
          </cell>
          <cell r="Z1345">
            <v>8880</v>
          </cell>
          <cell r="AA1345">
            <v>9090</v>
          </cell>
        </row>
        <row r="1348">
          <cell r="C1348" t="str">
            <v>E-OE</v>
          </cell>
          <cell r="Q1348">
            <v>646</v>
          </cell>
          <cell r="R1348">
            <v>700</v>
          </cell>
          <cell r="S1348">
            <v>760</v>
          </cell>
          <cell r="T1348">
            <v>830</v>
          </cell>
          <cell r="U1348">
            <v>900</v>
          </cell>
          <cell r="V1348">
            <v>920</v>
          </cell>
          <cell r="W1348">
            <v>940</v>
          </cell>
          <cell r="X1348">
            <v>960</v>
          </cell>
          <cell r="Y1348">
            <v>980</v>
          </cell>
          <cell r="Z1348">
            <v>1000</v>
          </cell>
          <cell r="AA1348">
            <v>1030</v>
          </cell>
        </row>
        <row r="1349">
          <cell r="C1349" t="str">
            <v>E-OE</v>
          </cell>
          <cell r="Q1349">
            <v>1358</v>
          </cell>
          <cell r="R1349">
            <v>1450</v>
          </cell>
          <cell r="S1349">
            <v>1550</v>
          </cell>
          <cell r="T1349">
            <v>1660</v>
          </cell>
          <cell r="U1349">
            <v>1780</v>
          </cell>
          <cell r="V1349">
            <v>1820</v>
          </cell>
          <cell r="W1349">
            <v>1870</v>
          </cell>
          <cell r="X1349">
            <v>1920</v>
          </cell>
          <cell r="Y1349">
            <v>1970</v>
          </cell>
          <cell r="Z1349">
            <v>2020</v>
          </cell>
          <cell r="AA1349">
            <v>2070</v>
          </cell>
        </row>
        <row r="1350">
          <cell r="C1350" t="str">
            <v>E-OE</v>
          </cell>
          <cell r="Q1350">
            <v>650</v>
          </cell>
          <cell r="R1350">
            <v>670</v>
          </cell>
          <cell r="S1350">
            <v>690</v>
          </cell>
          <cell r="T1350">
            <v>710</v>
          </cell>
          <cell r="U1350">
            <v>730</v>
          </cell>
          <cell r="V1350">
            <v>750</v>
          </cell>
          <cell r="W1350">
            <v>770</v>
          </cell>
          <cell r="X1350">
            <v>790</v>
          </cell>
          <cell r="Y1350">
            <v>810</v>
          </cell>
          <cell r="Z1350">
            <v>830</v>
          </cell>
          <cell r="AA1350">
            <v>850</v>
          </cell>
        </row>
        <row r="1351">
          <cell r="C1351" t="str">
            <v>E-M&amp;C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</row>
        <row r="1352">
          <cell r="C1352" t="str">
            <v>E-M&amp;C</v>
          </cell>
          <cell r="Q1352">
            <v>1024.9411764705883</v>
          </cell>
          <cell r="R1352">
            <v>170</v>
          </cell>
          <cell r="S1352">
            <v>170</v>
          </cell>
          <cell r="T1352">
            <v>170</v>
          </cell>
          <cell r="U1352">
            <v>170</v>
          </cell>
          <cell r="V1352">
            <v>170</v>
          </cell>
          <cell r="W1352">
            <v>170</v>
          </cell>
          <cell r="X1352">
            <v>170</v>
          </cell>
          <cell r="Y1352">
            <v>170</v>
          </cell>
          <cell r="Z1352">
            <v>170</v>
          </cell>
          <cell r="AA1352">
            <v>170</v>
          </cell>
        </row>
        <row r="1353">
          <cell r="C1353" t="str">
            <v>E-EMP</v>
          </cell>
          <cell r="Q1353">
            <v>8000</v>
          </cell>
          <cell r="R1353">
            <v>1710</v>
          </cell>
          <cell r="S1353">
            <v>1770</v>
          </cell>
          <cell r="T1353">
            <v>1830</v>
          </cell>
          <cell r="U1353">
            <v>1890</v>
          </cell>
          <cell r="V1353">
            <v>1950</v>
          </cell>
          <cell r="W1353">
            <v>2010</v>
          </cell>
          <cell r="X1353">
            <v>2080</v>
          </cell>
          <cell r="Y1353">
            <v>2150</v>
          </cell>
          <cell r="Z1353">
            <v>2220</v>
          </cell>
          <cell r="AA1353">
            <v>2290</v>
          </cell>
        </row>
        <row r="1354">
          <cell r="C1354" t="str">
            <v>E-EMP</v>
          </cell>
          <cell r="Q1354">
            <v>500</v>
          </cell>
          <cell r="R1354">
            <v>100</v>
          </cell>
          <cell r="S1354">
            <v>100</v>
          </cell>
          <cell r="T1354">
            <v>100</v>
          </cell>
          <cell r="U1354">
            <v>100</v>
          </cell>
          <cell r="V1354">
            <v>100</v>
          </cell>
          <cell r="W1354">
            <v>100</v>
          </cell>
          <cell r="X1354">
            <v>100</v>
          </cell>
          <cell r="Y1354">
            <v>100</v>
          </cell>
          <cell r="Z1354">
            <v>100</v>
          </cell>
          <cell r="AA1354">
            <v>100</v>
          </cell>
        </row>
        <row r="1355">
          <cell r="C1355" t="str">
            <v>E-M&amp;C</v>
          </cell>
          <cell r="Q1355">
            <v>5000</v>
          </cell>
          <cell r="R1355">
            <v>1110</v>
          </cell>
          <cell r="S1355">
            <v>1140</v>
          </cell>
          <cell r="T1355">
            <v>1170</v>
          </cell>
          <cell r="U1355">
            <v>1200</v>
          </cell>
          <cell r="V1355">
            <v>1230</v>
          </cell>
          <cell r="W1355">
            <v>1260</v>
          </cell>
          <cell r="X1355">
            <v>1290</v>
          </cell>
          <cell r="Y1355">
            <v>1320</v>
          </cell>
          <cell r="Z1355">
            <v>1350</v>
          </cell>
          <cell r="AA1355">
            <v>1380</v>
          </cell>
        </row>
        <row r="1356">
          <cell r="C1356" t="str">
            <v>E-M&amp;C</v>
          </cell>
          <cell r="Q1356">
            <v>2000</v>
          </cell>
          <cell r="R1356">
            <v>290</v>
          </cell>
          <cell r="S1356">
            <v>300</v>
          </cell>
          <cell r="T1356">
            <v>310</v>
          </cell>
          <cell r="U1356">
            <v>320</v>
          </cell>
          <cell r="V1356">
            <v>330</v>
          </cell>
          <cell r="W1356">
            <v>340</v>
          </cell>
          <cell r="X1356">
            <v>350</v>
          </cell>
          <cell r="Y1356">
            <v>360</v>
          </cell>
          <cell r="Z1356">
            <v>370</v>
          </cell>
          <cell r="AA1356">
            <v>380</v>
          </cell>
        </row>
        <row r="1357">
          <cell r="C1357" t="str">
            <v>E-M&amp;C</v>
          </cell>
          <cell r="Q1357">
            <v>4000</v>
          </cell>
          <cell r="R1357">
            <v>900</v>
          </cell>
          <cell r="S1357">
            <v>920</v>
          </cell>
          <cell r="T1357">
            <v>940</v>
          </cell>
          <cell r="U1357">
            <v>960</v>
          </cell>
          <cell r="V1357">
            <v>980</v>
          </cell>
          <cell r="W1357">
            <v>1000</v>
          </cell>
          <cell r="X1357">
            <v>1030</v>
          </cell>
          <cell r="Y1357">
            <v>1060</v>
          </cell>
          <cell r="Z1357">
            <v>1090</v>
          </cell>
          <cell r="AA1357">
            <v>1120</v>
          </cell>
        </row>
        <row r="1359">
          <cell r="Q1359">
            <v>23178.941176470587</v>
          </cell>
          <cell r="R1359">
            <v>7100</v>
          </cell>
          <cell r="S1359">
            <v>7400</v>
          </cell>
          <cell r="T1359">
            <v>7720</v>
          </cell>
          <cell r="U1359">
            <v>8050</v>
          </cell>
          <cell r="V1359">
            <v>8250</v>
          </cell>
          <cell r="W1359">
            <v>8460</v>
          </cell>
          <cell r="X1359">
            <v>8690</v>
          </cell>
          <cell r="Y1359">
            <v>8920</v>
          </cell>
          <cell r="Z1359">
            <v>9150</v>
          </cell>
          <cell r="AA1359">
            <v>9390</v>
          </cell>
        </row>
        <row r="1362">
          <cell r="C1362" t="str">
            <v>E-OE</v>
          </cell>
          <cell r="Q1362">
            <v>575</v>
          </cell>
          <cell r="R1362">
            <v>630</v>
          </cell>
          <cell r="S1362">
            <v>690</v>
          </cell>
          <cell r="T1362">
            <v>750</v>
          </cell>
          <cell r="U1362">
            <v>820</v>
          </cell>
          <cell r="V1362">
            <v>840</v>
          </cell>
          <cell r="W1362">
            <v>860</v>
          </cell>
          <cell r="X1362">
            <v>880</v>
          </cell>
          <cell r="Y1362">
            <v>900</v>
          </cell>
          <cell r="Z1362">
            <v>920</v>
          </cell>
          <cell r="AA1362">
            <v>940</v>
          </cell>
        </row>
        <row r="1363">
          <cell r="C1363" t="str">
            <v>E-OE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</row>
        <row r="1364">
          <cell r="C1364" t="str">
            <v>E-OE</v>
          </cell>
          <cell r="Q1364">
            <v>2200</v>
          </cell>
          <cell r="R1364">
            <v>2350</v>
          </cell>
          <cell r="S1364">
            <v>2510</v>
          </cell>
          <cell r="T1364">
            <v>2690</v>
          </cell>
          <cell r="U1364">
            <v>2880</v>
          </cell>
          <cell r="V1364">
            <v>2950</v>
          </cell>
          <cell r="W1364">
            <v>3020</v>
          </cell>
          <cell r="X1364">
            <v>3100</v>
          </cell>
          <cell r="Y1364">
            <v>3180</v>
          </cell>
          <cell r="Z1364">
            <v>3260</v>
          </cell>
          <cell r="AA1364">
            <v>3340</v>
          </cell>
        </row>
        <row r="1365">
          <cell r="C1365" t="str">
            <v>E-OE</v>
          </cell>
          <cell r="Q1365">
            <v>650</v>
          </cell>
          <cell r="R1365">
            <v>670</v>
          </cell>
          <cell r="S1365">
            <v>690</v>
          </cell>
          <cell r="T1365">
            <v>710</v>
          </cell>
          <cell r="U1365">
            <v>730</v>
          </cell>
          <cell r="V1365">
            <v>750</v>
          </cell>
          <cell r="W1365">
            <v>770</v>
          </cell>
          <cell r="X1365">
            <v>790</v>
          </cell>
          <cell r="Y1365">
            <v>810</v>
          </cell>
          <cell r="Z1365">
            <v>830</v>
          </cell>
          <cell r="AA1365">
            <v>850</v>
          </cell>
        </row>
        <row r="1366">
          <cell r="C1366" t="str">
            <v>E-M&amp;C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</row>
        <row r="1367">
          <cell r="C1367" t="str">
            <v>E-EMP</v>
          </cell>
          <cell r="Q1367">
            <v>680.9356725146198</v>
          </cell>
          <cell r="R1367">
            <v>700</v>
          </cell>
          <cell r="S1367">
            <v>720</v>
          </cell>
          <cell r="T1367">
            <v>740</v>
          </cell>
          <cell r="U1367">
            <v>760</v>
          </cell>
          <cell r="V1367">
            <v>780</v>
          </cell>
          <cell r="W1367">
            <v>810</v>
          </cell>
          <cell r="X1367">
            <v>840</v>
          </cell>
          <cell r="Y1367">
            <v>870</v>
          </cell>
          <cell r="Z1367">
            <v>900</v>
          </cell>
          <cell r="AA1367">
            <v>930</v>
          </cell>
        </row>
        <row r="1368">
          <cell r="C1368" t="str">
            <v>E-M&amp;C</v>
          </cell>
          <cell r="Q1368">
            <v>2159.0643274853801</v>
          </cell>
          <cell r="R1368">
            <v>2210</v>
          </cell>
          <cell r="S1368">
            <v>2270</v>
          </cell>
          <cell r="T1368">
            <v>2330</v>
          </cell>
          <cell r="U1368">
            <v>2390</v>
          </cell>
          <cell r="V1368">
            <v>2450</v>
          </cell>
          <cell r="W1368">
            <v>2510</v>
          </cell>
          <cell r="X1368">
            <v>2570</v>
          </cell>
          <cell r="Y1368">
            <v>2630</v>
          </cell>
          <cell r="Z1368">
            <v>2700</v>
          </cell>
          <cell r="AA1368">
            <v>2770</v>
          </cell>
        </row>
        <row r="1369">
          <cell r="C1369" t="str">
            <v>E-M&amp;C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</row>
        <row r="1370">
          <cell r="C1370" t="str">
            <v>E-M&amp;C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</row>
        <row r="1372">
          <cell r="Q1372">
            <v>6265</v>
          </cell>
          <cell r="R1372">
            <v>6560</v>
          </cell>
          <cell r="S1372">
            <v>6880</v>
          </cell>
          <cell r="T1372">
            <v>7220</v>
          </cell>
          <cell r="U1372">
            <v>7580</v>
          </cell>
          <cell r="V1372">
            <v>7770</v>
          </cell>
          <cell r="W1372">
            <v>7970</v>
          </cell>
          <cell r="X1372">
            <v>8180</v>
          </cell>
          <cell r="Y1372">
            <v>8390</v>
          </cell>
          <cell r="Z1372">
            <v>8610</v>
          </cell>
          <cell r="AA1372">
            <v>8830</v>
          </cell>
        </row>
        <row r="1375">
          <cell r="C1375" t="str">
            <v>E-OE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</row>
        <row r="1376">
          <cell r="C1376" t="str">
            <v>E-OE</v>
          </cell>
          <cell r="Q1376">
            <v>730</v>
          </cell>
          <cell r="R1376">
            <v>780</v>
          </cell>
          <cell r="S1376">
            <v>830</v>
          </cell>
          <cell r="T1376">
            <v>890</v>
          </cell>
          <cell r="U1376">
            <v>950</v>
          </cell>
          <cell r="V1376">
            <v>970</v>
          </cell>
          <cell r="W1376">
            <v>990</v>
          </cell>
          <cell r="X1376">
            <v>1010</v>
          </cell>
          <cell r="Y1376">
            <v>1040</v>
          </cell>
          <cell r="Z1376">
            <v>1070</v>
          </cell>
          <cell r="AA1376">
            <v>1100</v>
          </cell>
        </row>
        <row r="1377">
          <cell r="C1377" t="str">
            <v>E-OE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</row>
        <row r="1378">
          <cell r="C1378" t="str">
            <v>E-EMP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</row>
        <row r="1379">
          <cell r="C1379" t="str">
            <v>E-M&amp;C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</row>
        <row r="1380">
          <cell r="C1380" t="str">
            <v>E-M&amp;C</v>
          </cell>
          <cell r="Q1380">
            <v>550</v>
          </cell>
          <cell r="R1380">
            <v>560</v>
          </cell>
          <cell r="S1380">
            <v>570</v>
          </cell>
          <cell r="T1380">
            <v>580</v>
          </cell>
          <cell r="U1380">
            <v>590</v>
          </cell>
          <cell r="V1380">
            <v>600</v>
          </cell>
          <cell r="W1380">
            <v>620</v>
          </cell>
          <cell r="X1380">
            <v>640</v>
          </cell>
          <cell r="Y1380">
            <v>660</v>
          </cell>
          <cell r="Z1380">
            <v>680</v>
          </cell>
          <cell r="AA1380">
            <v>700</v>
          </cell>
        </row>
        <row r="1381">
          <cell r="C1381" t="str">
            <v>E-M&amp;C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</row>
        <row r="1383">
          <cell r="Q1383">
            <v>1280</v>
          </cell>
          <cell r="R1383">
            <v>1340</v>
          </cell>
          <cell r="S1383">
            <v>1400</v>
          </cell>
          <cell r="T1383">
            <v>1470</v>
          </cell>
          <cell r="U1383">
            <v>1540</v>
          </cell>
          <cell r="V1383">
            <v>1570</v>
          </cell>
          <cell r="W1383">
            <v>1610</v>
          </cell>
          <cell r="X1383">
            <v>1650</v>
          </cell>
          <cell r="Y1383">
            <v>1700</v>
          </cell>
          <cell r="Z1383">
            <v>1750</v>
          </cell>
          <cell r="AA1383">
            <v>1800</v>
          </cell>
        </row>
        <row r="1386">
          <cell r="C1386" t="str">
            <v>E-OE</v>
          </cell>
          <cell r="Q1386">
            <v>94</v>
          </cell>
          <cell r="R1386">
            <v>100</v>
          </cell>
          <cell r="S1386">
            <v>110</v>
          </cell>
          <cell r="T1386">
            <v>120</v>
          </cell>
          <cell r="U1386">
            <v>130</v>
          </cell>
          <cell r="V1386">
            <v>130</v>
          </cell>
          <cell r="W1386">
            <v>130</v>
          </cell>
          <cell r="X1386">
            <v>130</v>
          </cell>
          <cell r="Y1386">
            <v>130</v>
          </cell>
          <cell r="Z1386">
            <v>130</v>
          </cell>
          <cell r="AA1386">
            <v>130</v>
          </cell>
        </row>
        <row r="1387">
          <cell r="C1387" t="str">
            <v>E-OE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</row>
        <row r="1388">
          <cell r="C1388" t="str">
            <v>E-OE</v>
          </cell>
          <cell r="Q1388">
            <v>627</v>
          </cell>
          <cell r="R1388">
            <v>660</v>
          </cell>
          <cell r="S1388">
            <v>690</v>
          </cell>
          <cell r="T1388">
            <v>720</v>
          </cell>
          <cell r="U1388">
            <v>760</v>
          </cell>
          <cell r="V1388">
            <v>780</v>
          </cell>
          <cell r="W1388">
            <v>800</v>
          </cell>
          <cell r="X1388">
            <v>820</v>
          </cell>
          <cell r="Y1388">
            <v>840</v>
          </cell>
          <cell r="Z1388">
            <v>860</v>
          </cell>
          <cell r="AA1388">
            <v>880</v>
          </cell>
        </row>
        <row r="1389">
          <cell r="C1389" t="str">
            <v>E-OE</v>
          </cell>
          <cell r="Q1389">
            <v>308</v>
          </cell>
          <cell r="R1389">
            <v>320</v>
          </cell>
          <cell r="S1389">
            <v>330</v>
          </cell>
          <cell r="T1389">
            <v>340</v>
          </cell>
          <cell r="U1389">
            <v>350</v>
          </cell>
          <cell r="V1389">
            <v>360</v>
          </cell>
          <cell r="W1389">
            <v>370</v>
          </cell>
          <cell r="X1389">
            <v>380</v>
          </cell>
          <cell r="Y1389">
            <v>390</v>
          </cell>
          <cell r="Z1389">
            <v>400</v>
          </cell>
          <cell r="AA1389">
            <v>410</v>
          </cell>
        </row>
        <row r="1390">
          <cell r="C1390" t="str">
            <v>E-EMP</v>
          </cell>
          <cell r="Q1390">
            <v>1342.5882352941176</v>
          </cell>
          <cell r="R1390">
            <v>1390</v>
          </cell>
          <cell r="S1390">
            <v>1440</v>
          </cell>
          <cell r="T1390">
            <v>1490</v>
          </cell>
          <cell r="U1390">
            <v>1540</v>
          </cell>
          <cell r="V1390">
            <v>1590</v>
          </cell>
          <cell r="W1390">
            <v>1640</v>
          </cell>
          <cell r="X1390">
            <v>1690</v>
          </cell>
          <cell r="Y1390">
            <v>1740</v>
          </cell>
          <cell r="Z1390">
            <v>1800</v>
          </cell>
          <cell r="AA1390">
            <v>1860</v>
          </cell>
        </row>
        <row r="1391">
          <cell r="C1391" t="str">
            <v>E-EMP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</row>
        <row r="1392">
          <cell r="C1392" t="str">
            <v>E-M&amp;C</v>
          </cell>
          <cell r="Q1392">
            <v>4000</v>
          </cell>
          <cell r="R1392">
            <v>860</v>
          </cell>
          <cell r="S1392">
            <v>880</v>
          </cell>
          <cell r="T1392">
            <v>900</v>
          </cell>
          <cell r="U1392">
            <v>920</v>
          </cell>
          <cell r="V1392">
            <v>940</v>
          </cell>
          <cell r="W1392">
            <v>960</v>
          </cell>
          <cell r="X1392">
            <v>980</v>
          </cell>
          <cell r="Y1392">
            <v>1000</v>
          </cell>
          <cell r="Z1392">
            <v>1030</v>
          </cell>
          <cell r="AA1392">
            <v>1060</v>
          </cell>
        </row>
        <row r="1393">
          <cell r="C1393" t="str">
            <v>E-M&amp;C</v>
          </cell>
          <cell r="Q1393">
            <v>256.94117647058823</v>
          </cell>
          <cell r="R1393">
            <v>820</v>
          </cell>
          <cell r="S1393">
            <v>840</v>
          </cell>
          <cell r="T1393">
            <v>860</v>
          </cell>
          <cell r="U1393">
            <v>880</v>
          </cell>
          <cell r="V1393">
            <v>900</v>
          </cell>
          <cell r="W1393">
            <v>920</v>
          </cell>
          <cell r="X1393">
            <v>940</v>
          </cell>
          <cell r="Y1393">
            <v>960</v>
          </cell>
          <cell r="Z1393">
            <v>980</v>
          </cell>
          <cell r="AA1393">
            <v>1000</v>
          </cell>
        </row>
        <row r="1394">
          <cell r="C1394" t="str">
            <v>E-M&amp;C</v>
          </cell>
          <cell r="Q1394">
            <v>450.35294117647061</v>
          </cell>
          <cell r="R1394">
            <v>460</v>
          </cell>
          <cell r="S1394">
            <v>470</v>
          </cell>
          <cell r="T1394">
            <v>480</v>
          </cell>
          <cell r="U1394">
            <v>490</v>
          </cell>
          <cell r="V1394">
            <v>500</v>
          </cell>
          <cell r="W1394">
            <v>510</v>
          </cell>
          <cell r="X1394">
            <v>520</v>
          </cell>
          <cell r="Y1394">
            <v>530</v>
          </cell>
          <cell r="Z1394">
            <v>540</v>
          </cell>
          <cell r="AA1394">
            <v>550</v>
          </cell>
        </row>
        <row r="1396">
          <cell r="Q1396">
            <v>7078.8823529411757</v>
          </cell>
          <cell r="R1396">
            <v>4610</v>
          </cell>
          <cell r="S1396">
            <v>4760</v>
          </cell>
          <cell r="T1396">
            <v>4910</v>
          </cell>
          <cell r="U1396">
            <v>5070</v>
          </cell>
          <cell r="V1396">
            <v>5200</v>
          </cell>
          <cell r="W1396">
            <v>5330</v>
          </cell>
          <cell r="X1396">
            <v>5460</v>
          </cell>
          <cell r="Y1396">
            <v>5590</v>
          </cell>
          <cell r="Z1396">
            <v>5740</v>
          </cell>
          <cell r="AA1396">
            <v>5890</v>
          </cell>
        </row>
        <row r="1399">
          <cell r="C1399" t="str">
            <v>E-OE</v>
          </cell>
          <cell r="Q1399">
            <v>717</v>
          </cell>
          <cell r="R1399">
            <v>780</v>
          </cell>
          <cell r="S1399">
            <v>850</v>
          </cell>
          <cell r="T1399">
            <v>930</v>
          </cell>
          <cell r="U1399">
            <v>1010</v>
          </cell>
          <cell r="V1399">
            <v>1040</v>
          </cell>
          <cell r="W1399">
            <v>1070</v>
          </cell>
          <cell r="X1399">
            <v>1100</v>
          </cell>
          <cell r="Y1399">
            <v>1130</v>
          </cell>
          <cell r="Z1399">
            <v>1160</v>
          </cell>
          <cell r="AA1399">
            <v>1190</v>
          </cell>
        </row>
        <row r="1400">
          <cell r="C1400" t="str">
            <v>E-OE</v>
          </cell>
          <cell r="Q1400">
            <v>504</v>
          </cell>
          <cell r="R1400">
            <v>540</v>
          </cell>
          <cell r="S1400">
            <v>580</v>
          </cell>
          <cell r="T1400">
            <v>620</v>
          </cell>
          <cell r="U1400">
            <v>660</v>
          </cell>
          <cell r="V1400">
            <v>680</v>
          </cell>
          <cell r="W1400">
            <v>700</v>
          </cell>
          <cell r="X1400">
            <v>720</v>
          </cell>
          <cell r="Y1400">
            <v>740</v>
          </cell>
          <cell r="Z1400">
            <v>760</v>
          </cell>
          <cell r="AA1400">
            <v>780</v>
          </cell>
        </row>
        <row r="1401">
          <cell r="C1401" t="str">
            <v>E-OE</v>
          </cell>
          <cell r="Q1401">
            <v>1582</v>
          </cell>
          <cell r="R1401">
            <v>1620</v>
          </cell>
          <cell r="S1401">
            <v>1660</v>
          </cell>
          <cell r="T1401">
            <v>1700</v>
          </cell>
          <cell r="U1401">
            <v>1740</v>
          </cell>
          <cell r="V1401">
            <v>1780</v>
          </cell>
          <cell r="W1401">
            <v>1820</v>
          </cell>
          <cell r="X1401">
            <v>1860</v>
          </cell>
          <cell r="Y1401">
            <v>1900</v>
          </cell>
          <cell r="Z1401">
            <v>1950</v>
          </cell>
          <cell r="AA1401">
            <v>2000</v>
          </cell>
        </row>
        <row r="1402">
          <cell r="C1402" t="str">
            <v>E-M&amp;C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</row>
        <row r="1403">
          <cell r="C1403" t="str">
            <v>E-M&amp;C</v>
          </cell>
          <cell r="Q1403">
            <v>320</v>
          </cell>
          <cell r="R1403">
            <v>330</v>
          </cell>
          <cell r="S1403">
            <v>340</v>
          </cell>
          <cell r="T1403">
            <v>350</v>
          </cell>
          <cell r="U1403">
            <v>360</v>
          </cell>
          <cell r="V1403">
            <v>370</v>
          </cell>
          <cell r="W1403">
            <v>380</v>
          </cell>
          <cell r="X1403">
            <v>390</v>
          </cell>
          <cell r="Y1403">
            <v>400</v>
          </cell>
          <cell r="Z1403">
            <v>410</v>
          </cell>
          <cell r="AA1403">
            <v>420</v>
          </cell>
        </row>
        <row r="1404">
          <cell r="C1404" t="str">
            <v>E-EMP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</row>
        <row r="1405">
          <cell r="C1405" t="str">
            <v>E-M&amp;C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</row>
        <row r="1406">
          <cell r="C1406" t="str">
            <v>E-M&amp;C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</row>
        <row r="1407">
          <cell r="C1407" t="str">
            <v>E-EMP</v>
          </cell>
          <cell r="Q1407">
            <v>393.88235294117646</v>
          </cell>
          <cell r="R1407">
            <v>410</v>
          </cell>
          <cell r="S1407">
            <v>420</v>
          </cell>
          <cell r="T1407">
            <v>430</v>
          </cell>
          <cell r="U1407">
            <v>440</v>
          </cell>
          <cell r="V1407">
            <v>450</v>
          </cell>
          <cell r="W1407">
            <v>460</v>
          </cell>
          <cell r="X1407">
            <v>470</v>
          </cell>
          <cell r="Y1407">
            <v>490</v>
          </cell>
          <cell r="Z1407">
            <v>510</v>
          </cell>
          <cell r="AA1407">
            <v>530</v>
          </cell>
        </row>
        <row r="1408">
          <cell r="C1408" t="str">
            <v>E-EMP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</row>
        <row r="1409">
          <cell r="C1409" t="str">
            <v>E-M&amp;C</v>
          </cell>
          <cell r="Q1409">
            <v>276.70588235294116</v>
          </cell>
          <cell r="R1409">
            <v>280</v>
          </cell>
          <cell r="S1409">
            <v>290</v>
          </cell>
          <cell r="T1409">
            <v>300</v>
          </cell>
          <cell r="U1409">
            <v>310</v>
          </cell>
          <cell r="V1409">
            <v>320</v>
          </cell>
          <cell r="W1409">
            <v>330</v>
          </cell>
          <cell r="X1409">
            <v>340</v>
          </cell>
          <cell r="Y1409">
            <v>350</v>
          </cell>
          <cell r="Z1409">
            <v>360</v>
          </cell>
          <cell r="AA1409">
            <v>370</v>
          </cell>
        </row>
        <row r="1410">
          <cell r="C1410" t="str">
            <v>E-M&amp;C</v>
          </cell>
          <cell r="Q1410">
            <v>111.52941176470588</v>
          </cell>
          <cell r="R1410">
            <v>110</v>
          </cell>
          <cell r="S1410">
            <v>110</v>
          </cell>
          <cell r="T1410">
            <v>110</v>
          </cell>
          <cell r="U1410">
            <v>110</v>
          </cell>
          <cell r="V1410">
            <v>110</v>
          </cell>
          <cell r="W1410">
            <v>110</v>
          </cell>
          <cell r="X1410">
            <v>110</v>
          </cell>
          <cell r="Y1410">
            <v>110</v>
          </cell>
          <cell r="Z1410">
            <v>110</v>
          </cell>
          <cell r="AA1410">
            <v>110</v>
          </cell>
        </row>
        <row r="1411">
          <cell r="C1411" t="str">
            <v>E-M&amp;C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</row>
        <row r="1412">
          <cell r="C1412" t="str">
            <v>E-M&amp;C</v>
          </cell>
          <cell r="Q1412">
            <v>1500</v>
          </cell>
          <cell r="R1412">
            <v>1540</v>
          </cell>
          <cell r="S1412">
            <v>1580</v>
          </cell>
          <cell r="T1412">
            <v>1620</v>
          </cell>
          <cell r="U1412">
            <v>1660</v>
          </cell>
          <cell r="V1412">
            <v>1700</v>
          </cell>
          <cell r="W1412">
            <v>1740</v>
          </cell>
          <cell r="X1412">
            <v>1780</v>
          </cell>
          <cell r="Y1412">
            <v>1820</v>
          </cell>
          <cell r="Z1412">
            <v>1870</v>
          </cell>
          <cell r="AA1412">
            <v>1920</v>
          </cell>
        </row>
        <row r="1414">
          <cell r="Q1414">
            <v>5405.1176470588234</v>
          </cell>
          <cell r="R1414">
            <v>5610</v>
          </cell>
          <cell r="S1414">
            <v>5830</v>
          </cell>
          <cell r="T1414">
            <v>6060</v>
          </cell>
          <cell r="U1414">
            <v>6290</v>
          </cell>
          <cell r="V1414">
            <v>6450</v>
          </cell>
          <cell r="W1414">
            <v>6610</v>
          </cell>
          <cell r="X1414">
            <v>6770</v>
          </cell>
          <cell r="Y1414">
            <v>6940</v>
          </cell>
          <cell r="Z1414">
            <v>7130</v>
          </cell>
          <cell r="AA1414">
            <v>7320</v>
          </cell>
        </row>
        <row r="1417">
          <cell r="C1417" t="str">
            <v>E-OE</v>
          </cell>
          <cell r="Q1417">
            <v>1685</v>
          </cell>
          <cell r="R1417">
            <v>1840</v>
          </cell>
          <cell r="S1417">
            <v>2010</v>
          </cell>
          <cell r="T1417">
            <v>2190</v>
          </cell>
          <cell r="U1417">
            <v>2390</v>
          </cell>
          <cell r="V1417">
            <v>2450</v>
          </cell>
          <cell r="W1417">
            <v>2510</v>
          </cell>
          <cell r="X1417">
            <v>2570</v>
          </cell>
          <cell r="Y1417">
            <v>2630</v>
          </cell>
          <cell r="Z1417">
            <v>2700</v>
          </cell>
          <cell r="AA1417">
            <v>2770</v>
          </cell>
        </row>
        <row r="1418">
          <cell r="C1418" t="str">
            <v>E-OE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0</v>
          </cell>
          <cell r="Y1418">
            <v>0</v>
          </cell>
          <cell r="Z1418">
            <v>0</v>
          </cell>
          <cell r="AA1418">
            <v>0</v>
          </cell>
        </row>
        <row r="1419">
          <cell r="C1419" t="str">
            <v>E-OE</v>
          </cell>
          <cell r="Q1419">
            <v>346</v>
          </cell>
          <cell r="R1419">
            <v>370</v>
          </cell>
          <cell r="S1419">
            <v>400</v>
          </cell>
          <cell r="T1419">
            <v>430</v>
          </cell>
          <cell r="U1419">
            <v>460</v>
          </cell>
          <cell r="V1419">
            <v>470</v>
          </cell>
          <cell r="W1419">
            <v>480</v>
          </cell>
          <cell r="X1419">
            <v>490</v>
          </cell>
          <cell r="Y1419">
            <v>500</v>
          </cell>
          <cell r="Z1419">
            <v>510</v>
          </cell>
          <cell r="AA1419">
            <v>520</v>
          </cell>
        </row>
        <row r="1420">
          <cell r="C1420" t="str">
            <v>E-OE</v>
          </cell>
          <cell r="Q1420">
            <v>2154</v>
          </cell>
          <cell r="R1420">
            <v>2210</v>
          </cell>
          <cell r="S1420">
            <v>2260</v>
          </cell>
          <cell r="T1420">
            <v>2310</v>
          </cell>
          <cell r="U1420">
            <v>2370</v>
          </cell>
          <cell r="V1420">
            <v>2430</v>
          </cell>
          <cell r="W1420">
            <v>2490</v>
          </cell>
          <cell r="X1420">
            <v>2550</v>
          </cell>
          <cell r="Y1420">
            <v>2610</v>
          </cell>
          <cell r="Z1420">
            <v>2670</v>
          </cell>
          <cell r="AA1420">
            <v>2730</v>
          </cell>
        </row>
        <row r="1421">
          <cell r="C1421" t="str">
            <v>E-M&amp;C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</row>
        <row r="1422">
          <cell r="C1422" t="str">
            <v>E-M&amp;C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0</v>
          </cell>
          <cell r="Y1422">
            <v>0</v>
          </cell>
          <cell r="Z1422">
            <v>0</v>
          </cell>
          <cell r="AA1422">
            <v>0</v>
          </cell>
        </row>
        <row r="1423">
          <cell r="C1423" t="str">
            <v>E-EMP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  <cell r="Z1423">
            <v>0</v>
          </cell>
          <cell r="AA1423">
            <v>0</v>
          </cell>
        </row>
        <row r="1424">
          <cell r="C1424" t="str">
            <v>E-M&amp;C</v>
          </cell>
          <cell r="Q1424">
            <v>458.8235294117647</v>
          </cell>
          <cell r="R1424">
            <v>470</v>
          </cell>
          <cell r="S1424">
            <v>480</v>
          </cell>
          <cell r="T1424">
            <v>490</v>
          </cell>
          <cell r="U1424">
            <v>500</v>
          </cell>
          <cell r="V1424">
            <v>510</v>
          </cell>
          <cell r="W1424">
            <v>520</v>
          </cell>
          <cell r="X1424">
            <v>530</v>
          </cell>
          <cell r="Y1424">
            <v>540</v>
          </cell>
          <cell r="Z1424">
            <v>550</v>
          </cell>
          <cell r="AA1424">
            <v>560</v>
          </cell>
        </row>
        <row r="1425">
          <cell r="C1425" t="str">
            <v>E-M&amp;C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</row>
        <row r="1426">
          <cell r="C1426" t="str">
            <v>E-EMP</v>
          </cell>
          <cell r="Q1426">
            <v>784.94117647058818</v>
          </cell>
          <cell r="R1426">
            <v>810</v>
          </cell>
          <cell r="S1426">
            <v>840</v>
          </cell>
          <cell r="T1426">
            <v>870</v>
          </cell>
          <cell r="U1426">
            <v>900</v>
          </cell>
          <cell r="V1426">
            <v>930</v>
          </cell>
          <cell r="W1426">
            <v>960</v>
          </cell>
          <cell r="X1426">
            <v>990</v>
          </cell>
          <cell r="Y1426">
            <v>1020</v>
          </cell>
          <cell r="Z1426">
            <v>1050</v>
          </cell>
          <cell r="AA1426">
            <v>1080</v>
          </cell>
        </row>
        <row r="1427">
          <cell r="C1427" t="str">
            <v>E-EMP</v>
          </cell>
          <cell r="Q1427">
            <v>55.058823529411761</v>
          </cell>
          <cell r="R1427">
            <v>60</v>
          </cell>
          <cell r="S1427">
            <v>60</v>
          </cell>
          <cell r="T1427">
            <v>60</v>
          </cell>
          <cell r="U1427">
            <v>60</v>
          </cell>
          <cell r="V1427">
            <v>60</v>
          </cell>
          <cell r="W1427">
            <v>60</v>
          </cell>
          <cell r="X1427">
            <v>60</v>
          </cell>
          <cell r="Y1427">
            <v>60</v>
          </cell>
          <cell r="Z1427">
            <v>60</v>
          </cell>
          <cell r="AA1427">
            <v>60</v>
          </cell>
        </row>
        <row r="1428">
          <cell r="C1428" t="str">
            <v>E-M&amp;C</v>
          </cell>
          <cell r="Q1428">
            <v>1776</v>
          </cell>
          <cell r="R1428">
            <v>1820</v>
          </cell>
          <cell r="S1428">
            <v>1870</v>
          </cell>
          <cell r="T1428">
            <v>1920</v>
          </cell>
          <cell r="U1428">
            <v>1970</v>
          </cell>
          <cell r="V1428">
            <v>2020</v>
          </cell>
          <cell r="W1428">
            <v>2070</v>
          </cell>
          <cell r="X1428">
            <v>2120</v>
          </cell>
          <cell r="Y1428">
            <v>2170</v>
          </cell>
          <cell r="Z1428">
            <v>2220</v>
          </cell>
          <cell r="AA1428">
            <v>2280</v>
          </cell>
        </row>
        <row r="1429">
          <cell r="C1429" t="str">
            <v>E-M&amp;C</v>
          </cell>
          <cell r="Q1429">
            <v>4047.5294117647063</v>
          </cell>
          <cell r="R1429">
            <v>4150</v>
          </cell>
          <cell r="S1429">
            <v>4250</v>
          </cell>
          <cell r="T1429">
            <v>4360</v>
          </cell>
          <cell r="U1429">
            <v>4470</v>
          </cell>
          <cell r="V1429">
            <v>4580</v>
          </cell>
          <cell r="W1429">
            <v>4690</v>
          </cell>
          <cell r="X1429">
            <v>4810</v>
          </cell>
          <cell r="Y1429">
            <v>4930</v>
          </cell>
          <cell r="Z1429">
            <v>5050</v>
          </cell>
          <cell r="AA1429">
            <v>5180</v>
          </cell>
        </row>
        <row r="1430">
          <cell r="C1430" t="str">
            <v>E-M&amp;C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</row>
        <row r="1432">
          <cell r="Q1432">
            <v>11307.352941176472</v>
          </cell>
          <cell r="R1432">
            <v>11730</v>
          </cell>
          <cell r="S1432">
            <v>12170</v>
          </cell>
          <cell r="T1432">
            <v>12630</v>
          </cell>
          <cell r="U1432">
            <v>13120</v>
          </cell>
          <cell r="V1432">
            <v>13450</v>
          </cell>
          <cell r="W1432">
            <v>13780</v>
          </cell>
          <cell r="X1432">
            <v>14120</v>
          </cell>
          <cell r="Y1432">
            <v>14460</v>
          </cell>
          <cell r="Z1432">
            <v>14810</v>
          </cell>
          <cell r="AA1432">
            <v>15180</v>
          </cell>
        </row>
        <row r="1435">
          <cell r="C1435" t="str">
            <v>E-OE</v>
          </cell>
          <cell r="Q1435">
            <v>1391</v>
          </cell>
          <cell r="R1435">
            <v>1520</v>
          </cell>
          <cell r="S1435">
            <v>1660</v>
          </cell>
          <cell r="T1435">
            <v>1810</v>
          </cell>
          <cell r="U1435">
            <v>1970</v>
          </cell>
          <cell r="V1435">
            <v>2020</v>
          </cell>
          <cell r="W1435">
            <v>2070</v>
          </cell>
          <cell r="X1435">
            <v>2120</v>
          </cell>
          <cell r="Y1435">
            <v>2170</v>
          </cell>
          <cell r="Z1435">
            <v>2220</v>
          </cell>
          <cell r="AA1435">
            <v>2280</v>
          </cell>
        </row>
        <row r="1436">
          <cell r="C1436" t="str">
            <v>E-OE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</row>
        <row r="1437">
          <cell r="C1437" t="str">
            <v>E-OE</v>
          </cell>
          <cell r="Q1437">
            <v>1042</v>
          </cell>
          <cell r="R1437">
            <v>1110</v>
          </cell>
          <cell r="S1437">
            <v>1190</v>
          </cell>
          <cell r="T1437">
            <v>1270</v>
          </cell>
          <cell r="U1437">
            <v>1360</v>
          </cell>
          <cell r="V1437">
            <v>1390</v>
          </cell>
          <cell r="W1437">
            <v>1420</v>
          </cell>
          <cell r="X1437">
            <v>1460</v>
          </cell>
          <cell r="Y1437">
            <v>1500</v>
          </cell>
          <cell r="Z1437">
            <v>1540</v>
          </cell>
          <cell r="AA1437">
            <v>1580</v>
          </cell>
        </row>
        <row r="1438">
          <cell r="C1438" t="str">
            <v>E-OE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</row>
        <row r="1439">
          <cell r="C1439" t="str">
            <v>E-EMP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</row>
        <row r="1440">
          <cell r="C1440" t="str">
            <v>E-M&amp;C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</row>
        <row r="1441">
          <cell r="C1441" t="str">
            <v>E-M&amp;C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</row>
        <row r="1442">
          <cell r="C1442" t="str">
            <v>E-EMP</v>
          </cell>
          <cell r="Q1442">
            <v>1825.4117647058824</v>
          </cell>
          <cell r="R1442">
            <v>1880</v>
          </cell>
          <cell r="S1442">
            <v>1940</v>
          </cell>
          <cell r="T1442">
            <v>2000</v>
          </cell>
          <cell r="U1442">
            <v>2070</v>
          </cell>
          <cell r="V1442">
            <v>2140</v>
          </cell>
          <cell r="W1442">
            <v>2210</v>
          </cell>
          <cell r="X1442">
            <v>2280</v>
          </cell>
          <cell r="Y1442">
            <v>2350</v>
          </cell>
          <cell r="Z1442">
            <v>2430</v>
          </cell>
          <cell r="AA1442">
            <v>2510</v>
          </cell>
        </row>
        <row r="1443">
          <cell r="C1443" t="str">
            <v>E-EMP</v>
          </cell>
          <cell r="Q1443">
            <v>616.94117647058829</v>
          </cell>
          <cell r="R1443">
            <v>640</v>
          </cell>
          <cell r="S1443">
            <v>660</v>
          </cell>
          <cell r="T1443">
            <v>680</v>
          </cell>
          <cell r="U1443">
            <v>700</v>
          </cell>
          <cell r="V1443">
            <v>720</v>
          </cell>
          <cell r="W1443">
            <v>740</v>
          </cell>
          <cell r="X1443">
            <v>760</v>
          </cell>
          <cell r="Y1443">
            <v>780</v>
          </cell>
          <cell r="Z1443">
            <v>810</v>
          </cell>
          <cell r="AA1443">
            <v>840</v>
          </cell>
        </row>
        <row r="1444">
          <cell r="C1444" t="str">
            <v>E-M&amp;C</v>
          </cell>
          <cell r="Q1444">
            <v>17000</v>
          </cell>
          <cell r="R1444">
            <v>1820</v>
          </cell>
          <cell r="S1444">
            <v>1870</v>
          </cell>
          <cell r="T1444">
            <v>1920</v>
          </cell>
          <cell r="U1444">
            <v>1970</v>
          </cell>
          <cell r="V1444">
            <v>2020</v>
          </cell>
          <cell r="W1444">
            <v>2070</v>
          </cell>
          <cell r="X1444">
            <v>2120</v>
          </cell>
          <cell r="Y1444">
            <v>2170</v>
          </cell>
          <cell r="Z1444">
            <v>2220</v>
          </cell>
          <cell r="AA1444">
            <v>2280</v>
          </cell>
        </row>
        <row r="1445">
          <cell r="C1445" t="str">
            <v>E-M&amp;C</v>
          </cell>
          <cell r="Q1445">
            <v>1297.4117647058824</v>
          </cell>
          <cell r="R1445">
            <v>1330</v>
          </cell>
          <cell r="S1445">
            <v>1360</v>
          </cell>
          <cell r="T1445">
            <v>1390</v>
          </cell>
          <cell r="U1445">
            <v>1420</v>
          </cell>
          <cell r="V1445">
            <v>1460</v>
          </cell>
          <cell r="W1445">
            <v>1500</v>
          </cell>
          <cell r="X1445">
            <v>1540</v>
          </cell>
          <cell r="Y1445">
            <v>1580</v>
          </cell>
          <cell r="Z1445">
            <v>1620</v>
          </cell>
          <cell r="AA1445">
            <v>1660</v>
          </cell>
        </row>
        <row r="1446">
          <cell r="C1446" t="str">
            <v>E-M&amp;C</v>
          </cell>
          <cell r="Q1446">
            <v>941.64705882352939</v>
          </cell>
          <cell r="R1446">
            <v>970</v>
          </cell>
          <cell r="S1446">
            <v>990</v>
          </cell>
          <cell r="T1446">
            <v>1010</v>
          </cell>
          <cell r="U1446">
            <v>1040</v>
          </cell>
          <cell r="V1446">
            <v>1070</v>
          </cell>
          <cell r="W1446">
            <v>1100</v>
          </cell>
          <cell r="X1446">
            <v>1130</v>
          </cell>
          <cell r="Y1446">
            <v>1160</v>
          </cell>
          <cell r="Z1446">
            <v>1190</v>
          </cell>
          <cell r="AA1446">
            <v>1220</v>
          </cell>
        </row>
        <row r="1448">
          <cell r="Q1448">
            <v>24114.411764705881</v>
          </cell>
          <cell r="R1448">
            <v>9270</v>
          </cell>
          <cell r="S1448">
            <v>9670</v>
          </cell>
          <cell r="T1448">
            <v>10080</v>
          </cell>
          <cell r="U1448">
            <v>10530</v>
          </cell>
          <cell r="V1448">
            <v>10820</v>
          </cell>
          <cell r="W1448">
            <v>11110</v>
          </cell>
          <cell r="X1448">
            <v>11410</v>
          </cell>
          <cell r="Y1448">
            <v>11710</v>
          </cell>
          <cell r="Z1448">
            <v>12030</v>
          </cell>
          <cell r="AA1448">
            <v>12370</v>
          </cell>
        </row>
        <row r="1451">
          <cell r="C1451" t="str">
            <v>E-OE</v>
          </cell>
          <cell r="Q1451">
            <v>571</v>
          </cell>
          <cell r="R1451">
            <v>620</v>
          </cell>
          <cell r="S1451">
            <v>680</v>
          </cell>
          <cell r="T1451">
            <v>740</v>
          </cell>
          <cell r="U1451">
            <v>810</v>
          </cell>
          <cell r="V1451">
            <v>830</v>
          </cell>
          <cell r="W1451">
            <v>850</v>
          </cell>
          <cell r="X1451">
            <v>870</v>
          </cell>
          <cell r="Y1451">
            <v>890</v>
          </cell>
          <cell r="Z1451">
            <v>910</v>
          </cell>
          <cell r="AA1451">
            <v>930</v>
          </cell>
        </row>
        <row r="1452">
          <cell r="C1452" t="str">
            <v>E-OE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</row>
        <row r="1453">
          <cell r="C1453" t="str">
            <v>E-OE</v>
          </cell>
          <cell r="Q1453">
            <v>633</v>
          </cell>
          <cell r="R1453">
            <v>650</v>
          </cell>
          <cell r="S1453">
            <v>670</v>
          </cell>
          <cell r="T1453">
            <v>690</v>
          </cell>
          <cell r="U1453">
            <v>710</v>
          </cell>
          <cell r="V1453">
            <v>730</v>
          </cell>
          <cell r="W1453">
            <v>750</v>
          </cell>
          <cell r="X1453">
            <v>770</v>
          </cell>
          <cell r="Y1453">
            <v>790</v>
          </cell>
          <cell r="Z1453">
            <v>810</v>
          </cell>
          <cell r="AA1453">
            <v>830</v>
          </cell>
        </row>
        <row r="1454">
          <cell r="C1454" t="str">
            <v>E-EMP</v>
          </cell>
          <cell r="Q1454">
            <v>0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</row>
        <row r="1455">
          <cell r="C1455" t="str">
            <v>E-M&amp;C</v>
          </cell>
          <cell r="Q1455">
            <v>0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0</v>
          </cell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</row>
        <row r="1456">
          <cell r="C1456" t="str">
            <v>E-M&amp;C</v>
          </cell>
          <cell r="Q1456">
            <v>0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0</v>
          </cell>
          <cell r="Y1456">
            <v>0</v>
          </cell>
          <cell r="Z1456">
            <v>0</v>
          </cell>
          <cell r="AA1456">
            <v>0</v>
          </cell>
        </row>
        <row r="1457">
          <cell r="C1457" t="str">
            <v>E-EMP</v>
          </cell>
          <cell r="Q1457">
            <v>0</v>
          </cell>
          <cell r="R1457">
            <v>330</v>
          </cell>
          <cell r="S1457">
            <v>340</v>
          </cell>
          <cell r="T1457">
            <v>350</v>
          </cell>
          <cell r="U1457">
            <v>360</v>
          </cell>
          <cell r="V1457">
            <v>370</v>
          </cell>
          <cell r="W1457">
            <v>380</v>
          </cell>
          <cell r="X1457">
            <v>390</v>
          </cell>
          <cell r="Y1457">
            <v>400</v>
          </cell>
          <cell r="Z1457">
            <v>410</v>
          </cell>
          <cell r="AA1457">
            <v>420</v>
          </cell>
        </row>
        <row r="1458">
          <cell r="C1458" t="str">
            <v>E-EMP</v>
          </cell>
          <cell r="Q1458">
            <v>0</v>
          </cell>
          <cell r="R1458">
            <v>40</v>
          </cell>
          <cell r="S1458">
            <v>40</v>
          </cell>
          <cell r="T1458">
            <v>40</v>
          </cell>
          <cell r="U1458">
            <v>40</v>
          </cell>
          <cell r="V1458">
            <v>40</v>
          </cell>
          <cell r="W1458">
            <v>40</v>
          </cell>
          <cell r="X1458">
            <v>40</v>
          </cell>
          <cell r="Y1458">
            <v>40</v>
          </cell>
          <cell r="Z1458">
            <v>40</v>
          </cell>
          <cell r="AA1458">
            <v>40</v>
          </cell>
        </row>
        <row r="1459">
          <cell r="C1459" t="str">
            <v>E-M&amp;C</v>
          </cell>
          <cell r="Q1459">
            <v>0</v>
          </cell>
          <cell r="R1459">
            <v>1290</v>
          </cell>
          <cell r="S1459">
            <v>1320</v>
          </cell>
          <cell r="T1459">
            <v>1350</v>
          </cell>
          <cell r="U1459">
            <v>1380</v>
          </cell>
          <cell r="V1459">
            <v>1410</v>
          </cell>
          <cell r="W1459">
            <v>1450</v>
          </cell>
          <cell r="X1459">
            <v>1490</v>
          </cell>
          <cell r="Y1459">
            <v>1530</v>
          </cell>
          <cell r="Z1459">
            <v>1570</v>
          </cell>
          <cell r="AA1459">
            <v>1610</v>
          </cell>
        </row>
        <row r="1460">
          <cell r="C1460" t="str">
            <v>E-M&amp;C</v>
          </cell>
          <cell r="Q1460">
            <v>1830</v>
          </cell>
          <cell r="R1460">
            <v>140</v>
          </cell>
          <cell r="S1460">
            <v>140</v>
          </cell>
          <cell r="T1460">
            <v>140</v>
          </cell>
          <cell r="U1460">
            <v>140</v>
          </cell>
          <cell r="V1460">
            <v>140</v>
          </cell>
          <cell r="W1460">
            <v>140</v>
          </cell>
          <cell r="X1460">
            <v>140</v>
          </cell>
          <cell r="Y1460">
            <v>140</v>
          </cell>
          <cell r="Z1460">
            <v>140</v>
          </cell>
          <cell r="AA1460">
            <v>140</v>
          </cell>
        </row>
        <row r="1461">
          <cell r="C1461" t="str">
            <v>E-M&amp;C</v>
          </cell>
          <cell r="Q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</row>
        <row r="1463">
          <cell r="Q1463">
            <v>3034</v>
          </cell>
          <cell r="R1463">
            <v>3070</v>
          </cell>
          <cell r="S1463">
            <v>3190</v>
          </cell>
          <cell r="T1463">
            <v>3310</v>
          </cell>
          <cell r="U1463">
            <v>3440</v>
          </cell>
          <cell r="V1463">
            <v>3520</v>
          </cell>
          <cell r="W1463">
            <v>3610</v>
          </cell>
          <cell r="X1463">
            <v>3700</v>
          </cell>
          <cell r="Y1463">
            <v>3790</v>
          </cell>
          <cell r="Z1463">
            <v>3880</v>
          </cell>
          <cell r="AA1463">
            <v>3970</v>
          </cell>
        </row>
        <row r="1466">
          <cell r="C1466" t="str">
            <v>E-OE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0</v>
          </cell>
        </row>
        <row r="1467">
          <cell r="C1467" t="str">
            <v>E-OE</v>
          </cell>
          <cell r="Q1467">
            <v>1672</v>
          </cell>
          <cell r="R1467">
            <v>1790</v>
          </cell>
          <cell r="S1467">
            <v>1920</v>
          </cell>
          <cell r="T1467">
            <v>2050</v>
          </cell>
          <cell r="U1467">
            <v>2190</v>
          </cell>
          <cell r="V1467">
            <v>2240</v>
          </cell>
          <cell r="W1467">
            <v>2300</v>
          </cell>
          <cell r="X1467">
            <v>2360</v>
          </cell>
          <cell r="Y1467">
            <v>2420</v>
          </cell>
          <cell r="Z1467">
            <v>2480</v>
          </cell>
          <cell r="AA1467">
            <v>2540</v>
          </cell>
        </row>
        <row r="1468">
          <cell r="C1468" t="str">
            <v>E-OE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</row>
        <row r="1469">
          <cell r="C1469" t="str">
            <v>E-EMP</v>
          </cell>
          <cell r="Q1469">
            <v>1910.1176470588236</v>
          </cell>
          <cell r="R1469">
            <v>1970</v>
          </cell>
          <cell r="S1469">
            <v>2030</v>
          </cell>
          <cell r="T1469">
            <v>2100</v>
          </cell>
          <cell r="U1469">
            <v>2170</v>
          </cell>
          <cell r="V1469">
            <v>2240</v>
          </cell>
          <cell r="W1469">
            <v>2310</v>
          </cell>
          <cell r="X1469">
            <v>2390</v>
          </cell>
          <cell r="Y1469">
            <v>2470</v>
          </cell>
          <cell r="Z1469">
            <v>2550</v>
          </cell>
          <cell r="AA1469">
            <v>2630</v>
          </cell>
        </row>
        <row r="1470">
          <cell r="C1470" t="str">
            <v>E-M&amp;C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</row>
        <row r="1471">
          <cell r="C1471" t="str">
            <v>E-M&amp;C</v>
          </cell>
          <cell r="Q1471">
            <v>729.88235294117635</v>
          </cell>
          <cell r="R1471">
            <v>750</v>
          </cell>
          <cell r="S1471">
            <v>770</v>
          </cell>
          <cell r="T1471">
            <v>790</v>
          </cell>
          <cell r="U1471">
            <v>810</v>
          </cell>
          <cell r="V1471">
            <v>830</v>
          </cell>
          <cell r="W1471">
            <v>850</v>
          </cell>
          <cell r="X1471">
            <v>870</v>
          </cell>
          <cell r="Y1471">
            <v>890</v>
          </cell>
          <cell r="Z1471">
            <v>910</v>
          </cell>
          <cell r="AA1471">
            <v>930</v>
          </cell>
        </row>
        <row r="1472">
          <cell r="C1472" t="str">
            <v>E-M&amp;C</v>
          </cell>
          <cell r="Q1472">
            <v>460.23529411764707</v>
          </cell>
          <cell r="R1472">
            <v>470</v>
          </cell>
          <cell r="S1472">
            <v>480</v>
          </cell>
          <cell r="T1472">
            <v>490</v>
          </cell>
          <cell r="U1472">
            <v>500</v>
          </cell>
          <cell r="V1472">
            <v>510</v>
          </cell>
          <cell r="W1472">
            <v>520</v>
          </cell>
          <cell r="X1472">
            <v>530</v>
          </cell>
          <cell r="Y1472">
            <v>540</v>
          </cell>
          <cell r="Z1472">
            <v>550</v>
          </cell>
          <cell r="AA1472">
            <v>560</v>
          </cell>
        </row>
        <row r="1473">
          <cell r="C1473" t="str">
            <v>E-EMP</v>
          </cell>
          <cell r="Q1473">
            <v>472.94117647058829</v>
          </cell>
          <cell r="R1473">
            <v>490</v>
          </cell>
          <cell r="S1473">
            <v>510</v>
          </cell>
          <cell r="T1473">
            <v>530</v>
          </cell>
          <cell r="U1473">
            <v>550</v>
          </cell>
          <cell r="V1473">
            <v>570</v>
          </cell>
          <cell r="W1473">
            <v>590</v>
          </cell>
          <cell r="X1473">
            <v>610</v>
          </cell>
          <cell r="Y1473">
            <v>630</v>
          </cell>
          <cell r="Z1473">
            <v>650</v>
          </cell>
          <cell r="AA1473">
            <v>670</v>
          </cell>
        </row>
        <row r="1474">
          <cell r="C1474" t="str">
            <v>E-EMP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</row>
        <row r="1475">
          <cell r="C1475" t="str">
            <v>E-M&amp;C</v>
          </cell>
          <cell r="Q1475">
            <v>509.64705882352939</v>
          </cell>
          <cell r="R1475">
            <v>520</v>
          </cell>
          <cell r="S1475">
            <v>530</v>
          </cell>
          <cell r="T1475">
            <v>540</v>
          </cell>
          <cell r="U1475">
            <v>550</v>
          </cell>
          <cell r="V1475">
            <v>560</v>
          </cell>
          <cell r="W1475">
            <v>570</v>
          </cell>
          <cell r="X1475">
            <v>580</v>
          </cell>
          <cell r="Y1475">
            <v>590</v>
          </cell>
          <cell r="Z1475">
            <v>600</v>
          </cell>
          <cell r="AA1475">
            <v>620</v>
          </cell>
        </row>
        <row r="1476">
          <cell r="C1476" t="str">
            <v>E-M&amp;C</v>
          </cell>
          <cell r="Q1476">
            <v>1000</v>
          </cell>
          <cell r="R1476">
            <v>1030</v>
          </cell>
          <cell r="S1476">
            <v>1060</v>
          </cell>
          <cell r="T1476">
            <v>1090</v>
          </cell>
          <cell r="U1476">
            <v>1120</v>
          </cell>
          <cell r="V1476">
            <v>1150</v>
          </cell>
          <cell r="W1476">
            <v>1180</v>
          </cell>
          <cell r="X1476">
            <v>1210</v>
          </cell>
          <cell r="Y1476">
            <v>1240</v>
          </cell>
          <cell r="Z1476">
            <v>1270</v>
          </cell>
          <cell r="AA1476">
            <v>1300</v>
          </cell>
        </row>
        <row r="1477">
          <cell r="C1477" t="str">
            <v>E-M&amp;C</v>
          </cell>
          <cell r="Q1477">
            <v>228.70588235294116</v>
          </cell>
          <cell r="R1477">
            <v>230</v>
          </cell>
          <cell r="S1477">
            <v>240</v>
          </cell>
          <cell r="T1477">
            <v>250</v>
          </cell>
          <cell r="U1477">
            <v>260</v>
          </cell>
          <cell r="V1477">
            <v>270</v>
          </cell>
          <cell r="W1477">
            <v>280</v>
          </cell>
          <cell r="X1477">
            <v>290</v>
          </cell>
          <cell r="Y1477">
            <v>300</v>
          </cell>
          <cell r="Z1477">
            <v>310</v>
          </cell>
          <cell r="AA1477">
            <v>320</v>
          </cell>
        </row>
        <row r="1478">
          <cell r="C1478" t="str">
            <v>E-EMP</v>
          </cell>
          <cell r="Q1478">
            <v>0</v>
          </cell>
          <cell r="R1478">
            <v>0</v>
          </cell>
          <cell r="S1478">
            <v>0</v>
          </cell>
          <cell r="T1478">
            <v>0</v>
          </cell>
          <cell r="U1478">
            <v>0</v>
          </cell>
          <cell r="V1478">
            <v>0</v>
          </cell>
          <cell r="W1478">
            <v>0</v>
          </cell>
          <cell r="X1478">
            <v>0</v>
          </cell>
          <cell r="Y1478">
            <v>0</v>
          </cell>
          <cell r="Z1478">
            <v>0</v>
          </cell>
          <cell r="AA1478">
            <v>0</v>
          </cell>
        </row>
        <row r="1480">
          <cell r="Q1480">
            <v>6983.5294117647063</v>
          </cell>
          <cell r="R1480">
            <v>7250</v>
          </cell>
          <cell r="S1480">
            <v>7540</v>
          </cell>
          <cell r="T1480">
            <v>7840</v>
          </cell>
          <cell r="U1480">
            <v>8150</v>
          </cell>
          <cell r="V1480">
            <v>8370</v>
          </cell>
          <cell r="W1480">
            <v>8600</v>
          </cell>
          <cell r="X1480">
            <v>8840</v>
          </cell>
          <cell r="Y1480">
            <v>9080</v>
          </cell>
          <cell r="Z1480">
            <v>9320</v>
          </cell>
          <cell r="AA1480">
            <v>9570</v>
          </cell>
        </row>
        <row r="1483">
          <cell r="C1483" t="str">
            <v>E-OE</v>
          </cell>
          <cell r="Q1483">
            <v>963</v>
          </cell>
          <cell r="R1483">
            <v>1050</v>
          </cell>
          <cell r="S1483">
            <v>1140</v>
          </cell>
          <cell r="T1483">
            <v>1240</v>
          </cell>
          <cell r="U1483">
            <v>1350</v>
          </cell>
          <cell r="V1483">
            <v>1390</v>
          </cell>
          <cell r="W1483">
            <v>1440</v>
          </cell>
          <cell r="X1483">
            <v>1490</v>
          </cell>
          <cell r="Y1483">
            <v>1540</v>
          </cell>
          <cell r="Z1483">
            <v>1590</v>
          </cell>
          <cell r="AA1483">
            <v>1640</v>
          </cell>
        </row>
        <row r="1484">
          <cell r="C1484" t="str">
            <v>E-OE</v>
          </cell>
          <cell r="Q1484">
            <v>1846.6666666666665</v>
          </cell>
          <cell r="R1484">
            <v>1940</v>
          </cell>
          <cell r="S1484">
            <v>2040</v>
          </cell>
          <cell r="T1484">
            <v>2140</v>
          </cell>
          <cell r="U1484">
            <v>2250</v>
          </cell>
          <cell r="V1484">
            <v>2320</v>
          </cell>
          <cell r="W1484">
            <v>2400</v>
          </cell>
          <cell r="X1484">
            <v>2480</v>
          </cell>
          <cell r="Y1484">
            <v>2560</v>
          </cell>
          <cell r="Z1484">
            <v>2640</v>
          </cell>
          <cell r="AA1484">
            <v>2730</v>
          </cell>
        </row>
        <row r="1485">
          <cell r="C1485" t="str">
            <v>E-OE</v>
          </cell>
          <cell r="Q1485">
            <v>4432</v>
          </cell>
          <cell r="R1485">
            <v>4740</v>
          </cell>
          <cell r="S1485">
            <v>5070</v>
          </cell>
          <cell r="T1485">
            <v>5420</v>
          </cell>
          <cell r="U1485">
            <v>5800</v>
          </cell>
          <cell r="V1485">
            <v>5990</v>
          </cell>
          <cell r="W1485">
            <v>6180</v>
          </cell>
          <cell r="X1485">
            <v>6380</v>
          </cell>
          <cell r="Y1485">
            <v>6590</v>
          </cell>
          <cell r="Z1485">
            <v>6800</v>
          </cell>
          <cell r="AA1485">
            <v>7020</v>
          </cell>
        </row>
        <row r="1486">
          <cell r="C1486" t="str">
            <v>E-OE</v>
          </cell>
          <cell r="Q1486">
            <v>1600</v>
          </cell>
          <cell r="R1486">
            <v>1640</v>
          </cell>
          <cell r="S1486">
            <v>1680</v>
          </cell>
          <cell r="T1486">
            <v>1720</v>
          </cell>
          <cell r="U1486">
            <v>1760</v>
          </cell>
          <cell r="V1486">
            <v>1800</v>
          </cell>
          <cell r="W1486">
            <v>1840</v>
          </cell>
          <cell r="X1486">
            <v>1880</v>
          </cell>
          <cell r="Y1486">
            <v>1930</v>
          </cell>
          <cell r="Z1486">
            <v>1980</v>
          </cell>
          <cell r="AA1486">
            <v>2030</v>
          </cell>
        </row>
        <row r="1487">
          <cell r="C1487" t="str">
            <v>E-M&amp;C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</row>
        <row r="1488">
          <cell r="C1488" t="str">
            <v>E-M&amp;C</v>
          </cell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</row>
        <row r="1489">
          <cell r="C1489" t="str">
            <v>E-EMP</v>
          </cell>
          <cell r="Q1489">
            <v>2102.1176470588234</v>
          </cell>
          <cell r="R1489">
            <v>2170</v>
          </cell>
          <cell r="S1489">
            <v>2240</v>
          </cell>
          <cell r="T1489">
            <v>2310</v>
          </cell>
          <cell r="U1489">
            <v>2390</v>
          </cell>
          <cell r="V1489">
            <v>2470</v>
          </cell>
          <cell r="W1489">
            <v>2550</v>
          </cell>
          <cell r="X1489">
            <v>2630</v>
          </cell>
          <cell r="Y1489">
            <v>2720</v>
          </cell>
          <cell r="Z1489">
            <v>2810</v>
          </cell>
          <cell r="AA1489">
            <v>2900</v>
          </cell>
        </row>
        <row r="1490">
          <cell r="C1490" t="str">
            <v>E-M&amp;C</v>
          </cell>
          <cell r="Q1490">
            <v>81.882352941176464</v>
          </cell>
          <cell r="R1490">
            <v>80</v>
          </cell>
          <cell r="S1490">
            <v>80</v>
          </cell>
          <cell r="T1490">
            <v>80</v>
          </cell>
          <cell r="U1490">
            <v>80</v>
          </cell>
          <cell r="V1490">
            <v>80</v>
          </cell>
          <cell r="W1490">
            <v>80</v>
          </cell>
          <cell r="X1490">
            <v>80</v>
          </cell>
          <cell r="Y1490">
            <v>80</v>
          </cell>
          <cell r="Z1490">
            <v>80</v>
          </cell>
          <cell r="AA1490">
            <v>80</v>
          </cell>
        </row>
        <row r="1491">
          <cell r="C1491" t="str">
            <v>E-M&amp;C</v>
          </cell>
          <cell r="Q1491">
            <v>412.23529411764707</v>
          </cell>
          <cell r="R1491">
            <v>420</v>
          </cell>
          <cell r="S1491">
            <v>430</v>
          </cell>
          <cell r="T1491">
            <v>440</v>
          </cell>
          <cell r="U1491">
            <v>450</v>
          </cell>
          <cell r="V1491">
            <v>460</v>
          </cell>
          <cell r="W1491">
            <v>470</v>
          </cell>
          <cell r="X1491">
            <v>480</v>
          </cell>
          <cell r="Y1491">
            <v>490</v>
          </cell>
          <cell r="Z1491">
            <v>500</v>
          </cell>
          <cell r="AA1491">
            <v>510</v>
          </cell>
        </row>
        <row r="1492">
          <cell r="C1492" t="str">
            <v>E-EMP</v>
          </cell>
          <cell r="Q1492">
            <v>2466.3344676713659</v>
          </cell>
          <cell r="R1492">
            <v>2550</v>
          </cell>
          <cell r="S1492">
            <v>2630</v>
          </cell>
          <cell r="T1492">
            <v>2720</v>
          </cell>
          <cell r="U1492">
            <v>2810</v>
          </cell>
          <cell r="V1492">
            <v>2900</v>
          </cell>
          <cell r="W1492">
            <v>2990</v>
          </cell>
          <cell r="X1492">
            <v>3090</v>
          </cell>
          <cell r="Y1492">
            <v>3190</v>
          </cell>
          <cell r="Z1492">
            <v>3290</v>
          </cell>
          <cell r="AA1492">
            <v>3400</v>
          </cell>
        </row>
        <row r="1493">
          <cell r="C1493" t="str">
            <v>E-EMP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</row>
        <row r="1494">
          <cell r="C1494" t="str">
            <v>E-M&amp;C</v>
          </cell>
          <cell r="Q1494">
            <v>842.75644141954308</v>
          </cell>
          <cell r="R1494">
            <v>860</v>
          </cell>
          <cell r="S1494">
            <v>880</v>
          </cell>
          <cell r="T1494">
            <v>900</v>
          </cell>
          <cell r="U1494">
            <v>920</v>
          </cell>
          <cell r="V1494">
            <v>940</v>
          </cell>
          <cell r="W1494">
            <v>960</v>
          </cell>
          <cell r="X1494">
            <v>980</v>
          </cell>
          <cell r="Y1494">
            <v>1000</v>
          </cell>
          <cell r="Z1494">
            <v>1030</v>
          </cell>
          <cell r="AA1494">
            <v>1060</v>
          </cell>
        </row>
        <row r="1495">
          <cell r="C1495" t="str">
            <v>E-M&amp;C</v>
          </cell>
          <cell r="Q1495">
            <v>1148.0068060281963</v>
          </cell>
          <cell r="R1495">
            <v>1180</v>
          </cell>
          <cell r="S1495">
            <v>1210</v>
          </cell>
          <cell r="T1495">
            <v>1240</v>
          </cell>
          <cell r="U1495">
            <v>1270</v>
          </cell>
          <cell r="V1495">
            <v>1300</v>
          </cell>
          <cell r="W1495">
            <v>1330</v>
          </cell>
          <cell r="X1495">
            <v>1360</v>
          </cell>
          <cell r="Y1495">
            <v>1390</v>
          </cell>
          <cell r="Z1495">
            <v>1420</v>
          </cell>
          <cell r="AA1495">
            <v>1460</v>
          </cell>
        </row>
        <row r="1496">
          <cell r="C1496" t="str">
            <v>E-M&amp;C</v>
          </cell>
          <cell r="Q1496">
            <v>92.902284880894513</v>
          </cell>
          <cell r="R1496">
            <v>100</v>
          </cell>
          <cell r="S1496">
            <v>100</v>
          </cell>
          <cell r="T1496">
            <v>100</v>
          </cell>
          <cell r="U1496">
            <v>100</v>
          </cell>
          <cell r="V1496">
            <v>100</v>
          </cell>
          <cell r="W1496">
            <v>100</v>
          </cell>
          <cell r="X1496">
            <v>100</v>
          </cell>
          <cell r="Y1496">
            <v>100</v>
          </cell>
          <cell r="Z1496">
            <v>100</v>
          </cell>
          <cell r="AA1496">
            <v>100</v>
          </cell>
        </row>
        <row r="1498">
          <cell r="Q1498">
            <v>15987.901960784313</v>
          </cell>
          <cell r="R1498">
            <v>16730</v>
          </cell>
          <cell r="S1498">
            <v>17500</v>
          </cell>
          <cell r="T1498">
            <v>18310</v>
          </cell>
          <cell r="U1498">
            <v>19180</v>
          </cell>
          <cell r="V1498">
            <v>19750</v>
          </cell>
          <cell r="W1498">
            <v>20340</v>
          </cell>
          <cell r="X1498">
            <v>20950</v>
          </cell>
          <cell r="Y1498">
            <v>21590</v>
          </cell>
          <cell r="Z1498">
            <v>22240</v>
          </cell>
          <cell r="AA1498">
            <v>22930</v>
          </cell>
        </row>
        <row r="1501">
          <cell r="C1501" t="str">
            <v>E-OE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</row>
        <row r="1502">
          <cell r="C1502" t="str">
            <v>E-M&amp;C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</row>
        <row r="1503">
          <cell r="C1503" t="str">
            <v>E-M&amp;C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</row>
        <row r="1504">
          <cell r="C1504" t="str">
            <v>E-EMP</v>
          </cell>
          <cell r="Q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0</v>
          </cell>
          <cell r="V1504">
            <v>0</v>
          </cell>
          <cell r="W1504">
            <v>0</v>
          </cell>
          <cell r="X1504">
            <v>0</v>
          </cell>
          <cell r="Y1504">
            <v>0</v>
          </cell>
          <cell r="Z1504">
            <v>0</v>
          </cell>
          <cell r="AA1504">
            <v>0</v>
          </cell>
        </row>
        <row r="1505">
          <cell r="C1505" t="str">
            <v>E-M&amp;C</v>
          </cell>
          <cell r="Q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0</v>
          </cell>
          <cell r="V1505">
            <v>0</v>
          </cell>
          <cell r="W1505">
            <v>0</v>
          </cell>
          <cell r="X1505">
            <v>0</v>
          </cell>
          <cell r="Y1505">
            <v>0</v>
          </cell>
          <cell r="Z1505">
            <v>0</v>
          </cell>
          <cell r="AA1505">
            <v>0</v>
          </cell>
        </row>
        <row r="1506">
          <cell r="C1506" t="str">
            <v>E-M&amp;C</v>
          </cell>
          <cell r="Q1506">
            <v>2880</v>
          </cell>
          <cell r="R1506">
            <v>2950</v>
          </cell>
          <cell r="S1506">
            <v>3020</v>
          </cell>
          <cell r="T1506">
            <v>3100</v>
          </cell>
          <cell r="U1506">
            <v>3180</v>
          </cell>
          <cell r="V1506">
            <v>3260</v>
          </cell>
          <cell r="W1506">
            <v>3340</v>
          </cell>
          <cell r="X1506">
            <v>3420</v>
          </cell>
          <cell r="Y1506">
            <v>3510</v>
          </cell>
          <cell r="Z1506">
            <v>3600</v>
          </cell>
          <cell r="AA1506">
            <v>3690</v>
          </cell>
        </row>
        <row r="1507">
          <cell r="C1507" t="str">
            <v>E-M&amp;C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</row>
        <row r="1508">
          <cell r="C1508" t="str">
            <v>E-M&amp;C</v>
          </cell>
          <cell r="Q1508">
            <v>0</v>
          </cell>
          <cell r="R1508">
            <v>0</v>
          </cell>
          <cell r="S1508">
            <v>0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</row>
        <row r="1510">
          <cell r="Q1510">
            <v>2880</v>
          </cell>
          <cell r="R1510">
            <v>2950</v>
          </cell>
          <cell r="S1510">
            <v>3020</v>
          </cell>
          <cell r="T1510">
            <v>3100</v>
          </cell>
          <cell r="U1510">
            <v>3180</v>
          </cell>
          <cell r="V1510">
            <v>3260</v>
          </cell>
          <cell r="W1510">
            <v>3340</v>
          </cell>
          <cell r="X1510">
            <v>3420</v>
          </cell>
          <cell r="Y1510">
            <v>3510</v>
          </cell>
          <cell r="Z1510">
            <v>3600</v>
          </cell>
          <cell r="AA1510">
            <v>3690</v>
          </cell>
        </row>
        <row r="1513">
          <cell r="C1513" t="str">
            <v>E-OE</v>
          </cell>
          <cell r="Q1513">
            <v>3096</v>
          </cell>
          <cell r="R1513">
            <v>3250</v>
          </cell>
          <cell r="S1513">
            <v>3410</v>
          </cell>
          <cell r="T1513">
            <v>3580</v>
          </cell>
          <cell r="U1513">
            <v>3760</v>
          </cell>
          <cell r="V1513">
            <v>3850</v>
          </cell>
          <cell r="W1513">
            <v>3950</v>
          </cell>
          <cell r="X1513">
            <v>4050</v>
          </cell>
          <cell r="Y1513">
            <v>4150</v>
          </cell>
          <cell r="Z1513">
            <v>4250</v>
          </cell>
          <cell r="AA1513">
            <v>4360</v>
          </cell>
        </row>
        <row r="1514">
          <cell r="C1514" t="str">
            <v>E-OE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</row>
        <row r="1515">
          <cell r="C1515" t="str">
            <v>E-EMP</v>
          </cell>
          <cell r="Q1515">
            <v>290.8235294117647</v>
          </cell>
          <cell r="R1515">
            <v>300</v>
          </cell>
          <cell r="S1515">
            <v>310</v>
          </cell>
          <cell r="T1515">
            <v>320</v>
          </cell>
          <cell r="U1515">
            <v>330</v>
          </cell>
          <cell r="V1515">
            <v>340</v>
          </cell>
          <cell r="W1515">
            <v>350</v>
          </cell>
          <cell r="X1515">
            <v>360</v>
          </cell>
          <cell r="Y1515">
            <v>370</v>
          </cell>
          <cell r="Z1515">
            <v>380</v>
          </cell>
          <cell r="AA1515">
            <v>390</v>
          </cell>
        </row>
        <row r="1516">
          <cell r="C1516" t="str">
            <v>E-M&amp;C</v>
          </cell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</row>
        <row r="1517">
          <cell r="C1517" t="str">
            <v>E-M&amp;C</v>
          </cell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</row>
        <row r="1518">
          <cell r="C1518" t="str">
            <v>E-EMP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  <cell r="U1518">
            <v>0</v>
          </cell>
          <cell r="V1518">
            <v>0</v>
          </cell>
          <cell r="W1518">
            <v>0</v>
          </cell>
          <cell r="X1518">
            <v>0</v>
          </cell>
          <cell r="Y1518">
            <v>0</v>
          </cell>
          <cell r="Z1518">
            <v>0</v>
          </cell>
          <cell r="AA1518">
            <v>0</v>
          </cell>
        </row>
        <row r="1519">
          <cell r="C1519" t="str">
            <v>E-EMP</v>
          </cell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</row>
        <row r="1520">
          <cell r="C1520" t="str">
            <v>E-M&amp;C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</row>
        <row r="1521">
          <cell r="C1521" t="str">
            <v>E-M&amp;C</v>
          </cell>
          <cell r="Q1521">
            <v>389.64705882352939</v>
          </cell>
          <cell r="R1521">
            <v>400</v>
          </cell>
          <cell r="S1521">
            <v>410</v>
          </cell>
          <cell r="T1521">
            <v>420</v>
          </cell>
          <cell r="U1521">
            <v>430</v>
          </cell>
          <cell r="V1521">
            <v>440</v>
          </cell>
          <cell r="W1521">
            <v>450</v>
          </cell>
          <cell r="X1521">
            <v>460</v>
          </cell>
          <cell r="Y1521">
            <v>470</v>
          </cell>
          <cell r="Z1521">
            <v>480</v>
          </cell>
          <cell r="AA1521">
            <v>490</v>
          </cell>
        </row>
        <row r="1522">
          <cell r="C1522" t="str">
            <v>E-M&amp;C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0</v>
          </cell>
          <cell r="Y1522">
            <v>0</v>
          </cell>
          <cell r="Z1522">
            <v>0</v>
          </cell>
          <cell r="AA1522">
            <v>0</v>
          </cell>
        </row>
        <row r="1523">
          <cell r="C1523" t="str">
            <v>E-M&amp;C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  <cell r="U1523">
            <v>0</v>
          </cell>
          <cell r="V1523">
            <v>0</v>
          </cell>
          <cell r="W1523">
            <v>0</v>
          </cell>
          <cell r="X1523">
            <v>0</v>
          </cell>
          <cell r="Y1523">
            <v>0</v>
          </cell>
          <cell r="Z1523">
            <v>0</v>
          </cell>
          <cell r="AA1523">
            <v>0</v>
          </cell>
        </row>
        <row r="1525">
          <cell r="Q1525">
            <v>3776.4705882352941</v>
          </cell>
          <cell r="R1525">
            <v>3950</v>
          </cell>
          <cell r="S1525">
            <v>4130</v>
          </cell>
          <cell r="T1525">
            <v>4320</v>
          </cell>
          <cell r="U1525">
            <v>4520</v>
          </cell>
          <cell r="V1525">
            <v>4630</v>
          </cell>
          <cell r="W1525">
            <v>4750</v>
          </cell>
          <cell r="X1525">
            <v>4870</v>
          </cell>
          <cell r="Y1525">
            <v>4990</v>
          </cell>
          <cell r="Z1525">
            <v>5110</v>
          </cell>
          <cell r="AA1525">
            <v>5240</v>
          </cell>
        </row>
        <row r="1528">
          <cell r="C1528" t="str">
            <v>E-OE</v>
          </cell>
          <cell r="Q1528">
            <v>1063</v>
          </cell>
          <cell r="R1528">
            <v>1160</v>
          </cell>
          <cell r="S1528">
            <v>1260</v>
          </cell>
          <cell r="T1528">
            <v>1370</v>
          </cell>
          <cell r="U1528">
            <v>1490</v>
          </cell>
          <cell r="V1528">
            <v>1530</v>
          </cell>
          <cell r="W1528">
            <v>1570</v>
          </cell>
          <cell r="X1528">
            <v>1610</v>
          </cell>
          <cell r="Y1528">
            <v>1650</v>
          </cell>
          <cell r="Z1528">
            <v>1690</v>
          </cell>
          <cell r="AA1528">
            <v>1730</v>
          </cell>
        </row>
        <row r="1529">
          <cell r="C1529" t="str">
            <v>E-EMP</v>
          </cell>
          <cell r="Q1529">
            <v>800.47058823529414</v>
          </cell>
          <cell r="R1529">
            <v>830</v>
          </cell>
          <cell r="S1529">
            <v>860</v>
          </cell>
          <cell r="T1529">
            <v>890</v>
          </cell>
          <cell r="U1529">
            <v>920</v>
          </cell>
          <cell r="V1529">
            <v>950</v>
          </cell>
          <cell r="W1529">
            <v>980</v>
          </cell>
          <cell r="X1529">
            <v>1010</v>
          </cell>
          <cell r="Y1529">
            <v>1040</v>
          </cell>
          <cell r="Z1529">
            <v>1070</v>
          </cell>
          <cell r="AA1529">
            <v>1100</v>
          </cell>
        </row>
        <row r="1530">
          <cell r="C1530" t="str">
            <v>E-M&amp;C</v>
          </cell>
          <cell r="Q1530">
            <v>242.8235294117647</v>
          </cell>
          <cell r="R1530">
            <v>250</v>
          </cell>
          <cell r="S1530">
            <v>260</v>
          </cell>
          <cell r="T1530">
            <v>270</v>
          </cell>
          <cell r="U1530">
            <v>280</v>
          </cell>
          <cell r="V1530">
            <v>290</v>
          </cell>
          <cell r="W1530">
            <v>300</v>
          </cell>
          <cell r="X1530">
            <v>310</v>
          </cell>
          <cell r="Y1530">
            <v>320</v>
          </cell>
          <cell r="Z1530">
            <v>330</v>
          </cell>
          <cell r="AA1530">
            <v>340</v>
          </cell>
        </row>
        <row r="1531">
          <cell r="C1531" t="str">
            <v>E-M&amp;C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  <cell r="U1531">
            <v>0</v>
          </cell>
          <cell r="V1531">
            <v>0</v>
          </cell>
          <cell r="W1531">
            <v>0</v>
          </cell>
          <cell r="X1531">
            <v>0</v>
          </cell>
          <cell r="Y1531">
            <v>0</v>
          </cell>
          <cell r="Z1531">
            <v>0</v>
          </cell>
          <cell r="AA1531">
            <v>0</v>
          </cell>
        </row>
        <row r="1532">
          <cell r="C1532" t="str">
            <v>E-EMP</v>
          </cell>
          <cell r="Q1532">
            <v>1085.0702259443426</v>
          </cell>
          <cell r="R1532">
            <v>1120</v>
          </cell>
          <cell r="S1532">
            <v>1160</v>
          </cell>
          <cell r="T1532">
            <v>1200</v>
          </cell>
          <cell r="U1532">
            <v>1240</v>
          </cell>
          <cell r="V1532">
            <v>1280</v>
          </cell>
          <cell r="W1532">
            <v>1320</v>
          </cell>
          <cell r="X1532">
            <v>1360</v>
          </cell>
          <cell r="Y1532">
            <v>1400</v>
          </cell>
          <cell r="Z1532">
            <v>1450</v>
          </cell>
          <cell r="AA1532">
            <v>1500</v>
          </cell>
        </row>
        <row r="1533">
          <cell r="C1533" t="str">
            <v>E-EMP</v>
          </cell>
          <cell r="Q1533">
            <v>218.64572973916077</v>
          </cell>
          <cell r="R1533">
            <v>230</v>
          </cell>
          <cell r="S1533">
            <v>240</v>
          </cell>
          <cell r="T1533">
            <v>250</v>
          </cell>
          <cell r="U1533">
            <v>260</v>
          </cell>
          <cell r="V1533">
            <v>270</v>
          </cell>
          <cell r="W1533">
            <v>280</v>
          </cell>
          <cell r="X1533">
            <v>290</v>
          </cell>
          <cell r="Y1533">
            <v>300</v>
          </cell>
          <cell r="Z1533">
            <v>310</v>
          </cell>
          <cell r="AA1533">
            <v>320</v>
          </cell>
        </row>
        <row r="1534">
          <cell r="C1534" t="str">
            <v>E-M&amp;C</v>
          </cell>
          <cell r="Q1534">
            <v>179.48530053214691</v>
          </cell>
          <cell r="R1534">
            <v>180</v>
          </cell>
          <cell r="S1534">
            <v>180</v>
          </cell>
          <cell r="T1534">
            <v>180</v>
          </cell>
          <cell r="U1534">
            <v>180</v>
          </cell>
          <cell r="V1534">
            <v>180</v>
          </cell>
          <cell r="W1534">
            <v>180</v>
          </cell>
          <cell r="X1534">
            <v>180</v>
          </cell>
          <cell r="Y1534">
            <v>180</v>
          </cell>
          <cell r="Z1534">
            <v>180</v>
          </cell>
          <cell r="AA1534">
            <v>180</v>
          </cell>
        </row>
        <row r="1535">
          <cell r="C1535" t="str">
            <v>E-M&amp;C</v>
          </cell>
          <cell r="Q1535">
            <v>3682.5</v>
          </cell>
          <cell r="R1535">
            <v>3770</v>
          </cell>
          <cell r="S1535">
            <v>3860</v>
          </cell>
          <cell r="T1535">
            <v>3960</v>
          </cell>
          <cell r="U1535">
            <v>4060</v>
          </cell>
          <cell r="V1535">
            <v>4160</v>
          </cell>
          <cell r="W1535">
            <v>4260</v>
          </cell>
          <cell r="X1535">
            <v>4370</v>
          </cell>
          <cell r="Y1535">
            <v>4480</v>
          </cell>
          <cell r="Z1535">
            <v>4590</v>
          </cell>
          <cell r="AA1535">
            <v>4700</v>
          </cell>
        </row>
        <row r="1536">
          <cell r="C1536" t="str">
            <v>E-M&amp;C</v>
          </cell>
          <cell r="Q1536">
            <v>239.04178661781384</v>
          </cell>
          <cell r="R1536">
            <v>250</v>
          </cell>
          <cell r="S1536">
            <v>260</v>
          </cell>
          <cell r="T1536">
            <v>270</v>
          </cell>
          <cell r="U1536">
            <v>280</v>
          </cell>
          <cell r="V1536">
            <v>290</v>
          </cell>
          <cell r="W1536">
            <v>300</v>
          </cell>
          <cell r="X1536">
            <v>310</v>
          </cell>
          <cell r="Y1536">
            <v>320</v>
          </cell>
          <cell r="Z1536">
            <v>330</v>
          </cell>
          <cell r="AA1536">
            <v>340</v>
          </cell>
        </row>
        <row r="1538">
          <cell r="Q1538">
            <v>7511.0371604805241</v>
          </cell>
          <cell r="R1538">
            <v>7790</v>
          </cell>
          <cell r="S1538">
            <v>8080</v>
          </cell>
          <cell r="T1538">
            <v>8390</v>
          </cell>
          <cell r="U1538">
            <v>8710</v>
          </cell>
          <cell r="V1538">
            <v>8950</v>
          </cell>
          <cell r="W1538">
            <v>9190</v>
          </cell>
          <cell r="X1538">
            <v>9440</v>
          </cell>
          <cell r="Y1538">
            <v>9690</v>
          </cell>
          <cell r="Z1538">
            <v>9950</v>
          </cell>
          <cell r="AA1538">
            <v>10210</v>
          </cell>
        </row>
        <row r="1541">
          <cell r="C1541" t="str">
            <v>E-OE</v>
          </cell>
          <cell r="Q1541">
            <v>963</v>
          </cell>
          <cell r="R1541">
            <v>1050</v>
          </cell>
          <cell r="S1541">
            <v>1140</v>
          </cell>
          <cell r="T1541">
            <v>1240</v>
          </cell>
          <cell r="U1541">
            <v>1350</v>
          </cell>
          <cell r="V1541">
            <v>1380</v>
          </cell>
          <cell r="W1541">
            <v>1410</v>
          </cell>
          <cell r="X1541">
            <v>1450</v>
          </cell>
          <cell r="Y1541">
            <v>1490</v>
          </cell>
          <cell r="Z1541">
            <v>1530</v>
          </cell>
          <cell r="AA1541">
            <v>1570</v>
          </cell>
        </row>
        <row r="1542">
          <cell r="C1542" t="str">
            <v>E-OE</v>
          </cell>
          <cell r="Q1542">
            <v>632</v>
          </cell>
          <cell r="R1542">
            <v>0</v>
          </cell>
          <cell r="S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</row>
        <row r="1543">
          <cell r="C1543" t="str">
            <v>E-OE</v>
          </cell>
          <cell r="Q1543">
            <v>1464</v>
          </cell>
          <cell r="R1543">
            <v>2200</v>
          </cell>
          <cell r="S1543">
            <v>2310</v>
          </cell>
          <cell r="T1543">
            <v>2430</v>
          </cell>
          <cell r="U1543">
            <v>2550</v>
          </cell>
          <cell r="V1543">
            <v>2610</v>
          </cell>
          <cell r="W1543">
            <v>2680</v>
          </cell>
          <cell r="X1543">
            <v>2750</v>
          </cell>
          <cell r="Y1543">
            <v>2820</v>
          </cell>
          <cell r="Z1543">
            <v>2890</v>
          </cell>
          <cell r="AA1543">
            <v>2960</v>
          </cell>
        </row>
        <row r="1544">
          <cell r="C1544" t="str">
            <v>E-EMP</v>
          </cell>
          <cell r="Q1544">
            <v>144</v>
          </cell>
          <cell r="R1544">
            <v>150</v>
          </cell>
          <cell r="S1544">
            <v>150</v>
          </cell>
          <cell r="T1544">
            <v>150</v>
          </cell>
          <cell r="U1544">
            <v>150</v>
          </cell>
          <cell r="V1544">
            <v>150</v>
          </cell>
          <cell r="W1544">
            <v>150</v>
          </cell>
          <cell r="X1544">
            <v>150</v>
          </cell>
          <cell r="Y1544">
            <v>150</v>
          </cell>
          <cell r="Z1544">
            <v>150</v>
          </cell>
          <cell r="AA1544">
            <v>150</v>
          </cell>
        </row>
        <row r="1545">
          <cell r="C1545" t="str">
            <v>E-M&amp;C</v>
          </cell>
          <cell r="Q1545">
            <v>0</v>
          </cell>
          <cell r="R1545">
            <v>0</v>
          </cell>
          <cell r="S1545">
            <v>0</v>
          </cell>
          <cell r="T1545">
            <v>0</v>
          </cell>
          <cell r="U1545">
            <v>0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</row>
        <row r="1546">
          <cell r="C1546" t="str">
            <v>E-EMP</v>
          </cell>
          <cell r="Q1546">
            <v>0</v>
          </cell>
          <cell r="R1546">
            <v>0</v>
          </cell>
          <cell r="S1546">
            <v>0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</row>
        <row r="1547">
          <cell r="C1547" t="str">
            <v>E-M&amp;C</v>
          </cell>
          <cell r="Q1547">
            <v>248.47058823529414</v>
          </cell>
          <cell r="R1547">
            <v>250</v>
          </cell>
          <cell r="S1547">
            <v>260</v>
          </cell>
          <cell r="T1547">
            <v>270</v>
          </cell>
          <cell r="U1547">
            <v>280</v>
          </cell>
          <cell r="V1547">
            <v>290</v>
          </cell>
          <cell r="W1547">
            <v>300</v>
          </cell>
          <cell r="X1547">
            <v>310</v>
          </cell>
          <cell r="Y1547">
            <v>320</v>
          </cell>
          <cell r="Z1547">
            <v>330</v>
          </cell>
          <cell r="AA1547">
            <v>340</v>
          </cell>
        </row>
        <row r="1548">
          <cell r="C1548" t="str">
            <v>E-M&amp;C</v>
          </cell>
          <cell r="Q1548">
            <v>0</v>
          </cell>
          <cell r="R1548">
            <v>0</v>
          </cell>
          <cell r="S1548">
            <v>0</v>
          </cell>
          <cell r="T1548">
            <v>0</v>
          </cell>
          <cell r="U1548">
            <v>0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</row>
        <row r="1550">
          <cell r="Q1550">
            <v>3451.4705882352941</v>
          </cell>
          <cell r="R1550">
            <v>3650</v>
          </cell>
          <cell r="S1550">
            <v>3860</v>
          </cell>
          <cell r="T1550">
            <v>4090</v>
          </cell>
          <cell r="U1550">
            <v>4330</v>
          </cell>
          <cell r="V1550">
            <v>4430</v>
          </cell>
          <cell r="W1550">
            <v>4540</v>
          </cell>
          <cell r="X1550">
            <v>4660</v>
          </cell>
          <cell r="Y1550">
            <v>4780</v>
          </cell>
          <cell r="Z1550">
            <v>4900</v>
          </cell>
          <cell r="AA1550">
            <v>5020</v>
          </cell>
        </row>
        <row r="1552">
          <cell r="C1552" t="str">
            <v>E-M&amp;C</v>
          </cell>
          <cell r="Q1552">
            <v>0</v>
          </cell>
          <cell r="R1552">
            <v>200000</v>
          </cell>
          <cell r="S1552">
            <v>0</v>
          </cell>
          <cell r="T1552">
            <v>0</v>
          </cell>
          <cell r="U1552">
            <v>0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</row>
        <row r="1555">
          <cell r="C1555" t="str">
            <v>E-DEP</v>
          </cell>
          <cell r="Q1555">
            <v>77950</v>
          </cell>
          <cell r="R1555">
            <v>79280</v>
          </cell>
          <cell r="S1555">
            <v>80640</v>
          </cell>
          <cell r="T1555">
            <v>82020</v>
          </cell>
          <cell r="U1555">
            <v>83420</v>
          </cell>
          <cell r="V1555">
            <v>84850</v>
          </cell>
          <cell r="W1555">
            <v>86300</v>
          </cell>
          <cell r="X1555">
            <v>87780</v>
          </cell>
          <cell r="Y1555">
            <v>89280</v>
          </cell>
          <cell r="Z1555">
            <v>90810</v>
          </cell>
          <cell r="AA1555">
            <v>92360</v>
          </cell>
        </row>
        <row r="1556">
          <cell r="C1556" t="str">
            <v>E-EMP</v>
          </cell>
          <cell r="Q1556">
            <v>7300</v>
          </cell>
          <cell r="R1556">
            <v>7480</v>
          </cell>
          <cell r="S1556">
            <v>7670</v>
          </cell>
          <cell r="T1556">
            <v>7860</v>
          </cell>
          <cell r="U1556">
            <v>8060</v>
          </cell>
          <cell r="V1556">
            <v>8260</v>
          </cell>
          <cell r="W1556">
            <v>8470</v>
          </cell>
          <cell r="X1556">
            <v>8680</v>
          </cell>
          <cell r="Y1556">
            <v>8900</v>
          </cell>
          <cell r="Z1556">
            <v>9120</v>
          </cell>
          <cell r="AA1556">
            <v>9350</v>
          </cell>
        </row>
        <row r="1557">
          <cell r="C1557" t="str">
            <v>E-M&amp;C</v>
          </cell>
          <cell r="Q1557">
            <v>2000</v>
          </cell>
          <cell r="R1557">
            <v>2050</v>
          </cell>
          <cell r="S1557">
            <v>2100</v>
          </cell>
          <cell r="T1557">
            <v>2150</v>
          </cell>
          <cell r="U1557">
            <v>2200</v>
          </cell>
          <cell r="V1557">
            <v>2260</v>
          </cell>
          <cell r="W1557">
            <v>2320</v>
          </cell>
          <cell r="X1557">
            <v>2380</v>
          </cell>
          <cell r="Y1557">
            <v>2440</v>
          </cell>
          <cell r="Z1557">
            <v>2500</v>
          </cell>
          <cell r="AA1557">
            <v>2560</v>
          </cell>
        </row>
        <row r="1558">
          <cell r="C1558" t="str">
            <v>E-M&amp;C</v>
          </cell>
          <cell r="S1558">
            <v>90000</v>
          </cell>
          <cell r="T1558">
            <v>60000</v>
          </cell>
          <cell r="U1558">
            <v>60000</v>
          </cell>
          <cell r="V1558">
            <v>40000</v>
          </cell>
          <cell r="W1558">
            <v>70000</v>
          </cell>
          <cell r="X1558">
            <v>90000</v>
          </cell>
          <cell r="Y1558">
            <v>92250</v>
          </cell>
          <cell r="Z1558">
            <v>94560</v>
          </cell>
          <cell r="AA1558">
            <v>96920</v>
          </cell>
        </row>
        <row r="1560">
          <cell r="Q1560">
            <v>87250</v>
          </cell>
          <cell r="R1560">
            <v>88810</v>
          </cell>
          <cell r="S1560">
            <v>180410</v>
          </cell>
          <cell r="T1560">
            <v>152030</v>
          </cell>
          <cell r="U1560">
            <v>153680</v>
          </cell>
          <cell r="V1560">
            <v>135370</v>
          </cell>
          <cell r="W1560">
            <v>167090</v>
          </cell>
          <cell r="X1560">
            <v>188840</v>
          </cell>
          <cell r="Y1560">
            <v>192870</v>
          </cell>
          <cell r="Z1560">
            <v>196990</v>
          </cell>
          <cell r="AA1560">
            <v>201190</v>
          </cell>
        </row>
        <row r="1562">
          <cell r="Q1562">
            <v>262707.6450036178</v>
          </cell>
          <cell r="R1562">
            <v>419320</v>
          </cell>
          <cell r="S1562">
            <v>316170</v>
          </cell>
          <cell r="T1562">
            <v>293320</v>
          </cell>
          <cell r="U1562">
            <v>300790</v>
          </cell>
          <cell r="V1562">
            <v>286310</v>
          </cell>
          <cell r="W1562">
            <v>321970</v>
          </cell>
          <cell r="X1562">
            <v>347800</v>
          </cell>
          <cell r="Y1562">
            <v>355990</v>
          </cell>
          <cell r="Z1562">
            <v>364430</v>
          </cell>
          <cell r="AA1562">
            <v>373080</v>
          </cell>
        </row>
        <row r="1564">
          <cell r="Q1564">
            <v>-143534</v>
          </cell>
          <cell r="R1564">
            <v>-147360</v>
          </cell>
          <cell r="S1564">
            <v>-151110</v>
          </cell>
          <cell r="T1564">
            <v>-154980</v>
          </cell>
          <cell r="U1564">
            <v>-158940</v>
          </cell>
          <cell r="V1564">
            <v>-162920</v>
          </cell>
          <cell r="W1564">
            <v>-167000</v>
          </cell>
          <cell r="X1564">
            <v>-171170</v>
          </cell>
          <cell r="Y1564">
            <v>-175470</v>
          </cell>
          <cell r="Z1564">
            <v>-179860</v>
          </cell>
          <cell r="AA1564">
            <v>-184340</v>
          </cell>
        </row>
        <row r="1565">
          <cell r="Q1565">
            <v>295727.64500361774</v>
          </cell>
          <cell r="R1565">
            <v>446970</v>
          </cell>
          <cell r="S1565">
            <v>344390</v>
          </cell>
          <cell r="T1565">
            <v>322120</v>
          </cell>
          <cell r="U1565">
            <v>330180</v>
          </cell>
          <cell r="V1565">
            <v>316300</v>
          </cell>
          <cell r="W1565">
            <v>352580</v>
          </cell>
          <cell r="X1565">
            <v>379030</v>
          </cell>
          <cell r="Y1565">
            <v>387860</v>
          </cell>
          <cell r="Z1565">
            <v>396960</v>
          </cell>
          <cell r="AA1565">
            <v>406280</v>
          </cell>
        </row>
        <row r="1566">
          <cell r="Q1566">
            <v>21357</v>
          </cell>
          <cell r="R1566">
            <v>0</v>
          </cell>
          <cell r="S1566">
            <v>50000</v>
          </cell>
          <cell r="T1566">
            <v>200000</v>
          </cell>
          <cell r="U1566">
            <v>100000</v>
          </cell>
          <cell r="V1566">
            <v>200000</v>
          </cell>
          <cell r="W1566">
            <v>200000</v>
          </cell>
          <cell r="X1566">
            <v>200000</v>
          </cell>
          <cell r="Y1566">
            <v>200000</v>
          </cell>
          <cell r="Z1566">
            <v>200000</v>
          </cell>
          <cell r="AA1566">
            <v>200000</v>
          </cell>
        </row>
        <row r="1567">
          <cell r="Q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0</v>
          </cell>
          <cell r="V1567">
            <v>0</v>
          </cell>
          <cell r="W1567">
            <v>0</v>
          </cell>
          <cell r="X1567">
            <v>0</v>
          </cell>
          <cell r="Y1567">
            <v>0</v>
          </cell>
          <cell r="Z1567">
            <v>0</v>
          </cell>
          <cell r="AA1567">
            <v>6</v>
          </cell>
        </row>
        <row r="1569">
          <cell r="Q1569">
            <v>173550.64500361774</v>
          </cell>
          <cell r="R1569">
            <v>299610</v>
          </cell>
          <cell r="S1569">
            <v>243280</v>
          </cell>
          <cell r="T1569">
            <v>367140</v>
          </cell>
          <cell r="U1569">
            <v>271240</v>
          </cell>
          <cell r="V1569">
            <v>353380</v>
          </cell>
          <cell r="W1569">
            <v>385580</v>
          </cell>
          <cell r="X1569">
            <v>407860</v>
          </cell>
          <cell r="Y1569">
            <v>412390</v>
          </cell>
          <cell r="Z1569">
            <v>417100</v>
          </cell>
          <cell r="AA1569">
            <v>421946</v>
          </cell>
        </row>
        <row r="1575">
          <cell r="C1575" t="str">
            <v>I-UCF</v>
          </cell>
          <cell r="Q1575">
            <v>-204900</v>
          </cell>
          <cell r="R1575">
            <v>-204900</v>
          </cell>
          <cell r="S1575">
            <v>-210020</v>
          </cell>
          <cell r="T1575">
            <v>-215270</v>
          </cell>
          <cell r="U1575">
            <v>-220650</v>
          </cell>
          <cell r="V1575">
            <v>-226170</v>
          </cell>
          <cell r="W1575">
            <v>-231820</v>
          </cell>
          <cell r="X1575">
            <v>-237620</v>
          </cell>
          <cell r="Y1575">
            <v>-243560</v>
          </cell>
          <cell r="Z1575">
            <v>-249650</v>
          </cell>
          <cell r="AA1575">
            <v>-255890</v>
          </cell>
        </row>
        <row r="1576">
          <cell r="C1576" t="str">
            <v>I-UCF</v>
          </cell>
          <cell r="Q1576">
            <v>-5100</v>
          </cell>
          <cell r="R1576">
            <v>-5100</v>
          </cell>
          <cell r="S1576">
            <v>-5230</v>
          </cell>
          <cell r="T1576">
            <v>-5360</v>
          </cell>
          <cell r="U1576">
            <v>-5490</v>
          </cell>
          <cell r="V1576">
            <v>-5630</v>
          </cell>
          <cell r="W1576">
            <v>-5770</v>
          </cell>
          <cell r="X1576">
            <v>-5910</v>
          </cell>
          <cell r="Y1576">
            <v>-6060</v>
          </cell>
          <cell r="Z1576">
            <v>-6210</v>
          </cell>
          <cell r="AA1576">
            <v>-6370</v>
          </cell>
        </row>
        <row r="1577">
          <cell r="C1577" t="str">
            <v>I-UCF</v>
          </cell>
          <cell r="Q1577">
            <v>0</v>
          </cell>
          <cell r="R1577">
            <v>0</v>
          </cell>
          <cell r="S1577">
            <v>0</v>
          </cell>
          <cell r="T1577">
            <v>0</v>
          </cell>
          <cell r="U1577">
            <v>0</v>
          </cell>
          <cell r="V1577">
            <v>0</v>
          </cell>
          <cell r="W1577">
            <v>0</v>
          </cell>
          <cell r="X1577">
            <v>0</v>
          </cell>
          <cell r="Y1577">
            <v>0</v>
          </cell>
          <cell r="Z1577">
            <v>0</v>
          </cell>
          <cell r="AA1577">
            <v>0</v>
          </cell>
        </row>
        <row r="1578">
          <cell r="C1578" t="str">
            <v>I-GCAP</v>
          </cell>
          <cell r="Q1578">
            <v>0</v>
          </cell>
          <cell r="R1578">
            <v>0</v>
          </cell>
          <cell r="S1578">
            <v>0</v>
          </cell>
          <cell r="T1578">
            <v>0</v>
          </cell>
          <cell r="U1578">
            <v>0</v>
          </cell>
          <cell r="V1578">
            <v>0</v>
          </cell>
          <cell r="W1578">
            <v>0</v>
          </cell>
          <cell r="X1578">
            <v>0</v>
          </cell>
          <cell r="Y1578">
            <v>0</v>
          </cell>
          <cell r="Z1578">
            <v>0</v>
          </cell>
          <cell r="AA1578">
            <v>0</v>
          </cell>
        </row>
        <row r="1580">
          <cell r="Q1580">
            <v>-210000</v>
          </cell>
          <cell r="R1580">
            <v>-210000</v>
          </cell>
          <cell r="S1580">
            <v>-215250</v>
          </cell>
          <cell r="T1580">
            <v>-220630</v>
          </cell>
          <cell r="U1580">
            <v>-226140</v>
          </cell>
          <cell r="V1580">
            <v>-231800</v>
          </cell>
          <cell r="W1580">
            <v>-237590</v>
          </cell>
          <cell r="X1580">
            <v>-243530</v>
          </cell>
          <cell r="Y1580">
            <v>-249620</v>
          </cell>
          <cell r="Z1580">
            <v>-255860</v>
          </cell>
          <cell r="AA1580">
            <v>-262260</v>
          </cell>
        </row>
        <row r="1583">
          <cell r="C1583" t="str">
            <v>I-UCF</v>
          </cell>
          <cell r="Q1583">
            <v>-253700</v>
          </cell>
          <cell r="R1583">
            <v>-253700</v>
          </cell>
          <cell r="S1583">
            <v>-260040</v>
          </cell>
          <cell r="T1583">
            <v>-266540</v>
          </cell>
          <cell r="U1583">
            <v>-273200</v>
          </cell>
          <cell r="V1583">
            <v>-280030</v>
          </cell>
          <cell r="W1583">
            <v>-287030</v>
          </cell>
          <cell r="X1583">
            <v>-294210</v>
          </cell>
          <cell r="Y1583">
            <v>-301570</v>
          </cell>
          <cell r="Z1583">
            <v>-309110</v>
          </cell>
          <cell r="AA1583">
            <v>-316840</v>
          </cell>
        </row>
        <row r="1584">
          <cell r="C1584" t="str">
            <v>I-UCF</v>
          </cell>
          <cell r="Q1584">
            <v>-2900</v>
          </cell>
          <cell r="R1584">
            <v>-2900</v>
          </cell>
          <cell r="S1584">
            <v>-2970</v>
          </cell>
          <cell r="T1584">
            <v>-3040</v>
          </cell>
          <cell r="U1584">
            <v>-3120</v>
          </cell>
          <cell r="V1584">
            <v>-3200</v>
          </cell>
          <cell r="W1584">
            <v>-3280</v>
          </cell>
          <cell r="X1584">
            <v>-3360</v>
          </cell>
          <cell r="Y1584">
            <v>-3440</v>
          </cell>
          <cell r="Z1584">
            <v>-3530</v>
          </cell>
          <cell r="AA1584">
            <v>-3620</v>
          </cell>
        </row>
        <row r="1586">
          <cell r="Q1586">
            <v>-256600</v>
          </cell>
          <cell r="R1586">
            <v>-256600</v>
          </cell>
          <cell r="S1586">
            <v>-263010</v>
          </cell>
          <cell r="T1586">
            <v>-269580</v>
          </cell>
          <cell r="U1586">
            <v>-276320</v>
          </cell>
          <cell r="V1586">
            <v>-283230</v>
          </cell>
          <cell r="W1586">
            <v>-290310</v>
          </cell>
          <cell r="X1586">
            <v>-297570</v>
          </cell>
          <cell r="Y1586">
            <v>-305010</v>
          </cell>
          <cell r="Z1586">
            <v>-312640</v>
          </cell>
          <cell r="AA1586">
            <v>-320460</v>
          </cell>
        </row>
        <row r="1589">
          <cell r="C1589" t="str">
            <v>I-UCF</v>
          </cell>
          <cell r="Q1589">
            <v>-32400</v>
          </cell>
          <cell r="R1589">
            <v>-32400</v>
          </cell>
          <cell r="S1589">
            <v>-33210</v>
          </cell>
          <cell r="T1589">
            <v>-34040</v>
          </cell>
          <cell r="U1589">
            <v>-34890</v>
          </cell>
          <cell r="V1589">
            <v>-35760</v>
          </cell>
          <cell r="W1589">
            <v>-36650</v>
          </cell>
          <cell r="X1589">
            <v>-37570</v>
          </cell>
          <cell r="Y1589">
            <v>-38510</v>
          </cell>
          <cell r="Z1589">
            <v>-39470</v>
          </cell>
          <cell r="AA1589">
            <v>-40460</v>
          </cell>
        </row>
        <row r="1591">
          <cell r="Q1591">
            <v>-32400</v>
          </cell>
          <cell r="R1591">
            <v>-32400</v>
          </cell>
          <cell r="S1591">
            <v>-33210</v>
          </cell>
          <cell r="T1591">
            <v>-34040</v>
          </cell>
          <cell r="U1591">
            <v>-34890</v>
          </cell>
          <cell r="V1591">
            <v>-35760</v>
          </cell>
          <cell r="W1591">
            <v>-36650</v>
          </cell>
          <cell r="X1591">
            <v>-37570</v>
          </cell>
          <cell r="Y1591">
            <v>-38510</v>
          </cell>
          <cell r="Z1591">
            <v>-39470</v>
          </cell>
          <cell r="AA1591">
            <v>-40460</v>
          </cell>
        </row>
        <row r="1595">
          <cell r="C1595" t="str">
            <v>E-EMP</v>
          </cell>
          <cell r="Q1595">
            <v>0</v>
          </cell>
          <cell r="R1595">
            <v>0</v>
          </cell>
          <cell r="S1595">
            <v>0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Z1595">
            <v>0</v>
          </cell>
          <cell r="AA1595">
            <v>0</v>
          </cell>
        </row>
        <row r="1596">
          <cell r="C1596" t="str">
            <v>E-EMP</v>
          </cell>
          <cell r="Q1596">
            <v>0</v>
          </cell>
          <cell r="R1596">
            <v>0</v>
          </cell>
          <cell r="S1596">
            <v>0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</row>
        <row r="1597">
          <cell r="C1597" t="str">
            <v>E-EMP</v>
          </cell>
          <cell r="Q1597">
            <v>0</v>
          </cell>
          <cell r="R1597">
            <v>0</v>
          </cell>
          <cell r="S1597">
            <v>0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Z1597">
            <v>0</v>
          </cell>
          <cell r="AA1597">
            <v>0</v>
          </cell>
        </row>
        <row r="1598">
          <cell r="C1598" t="str">
            <v>E-M&amp;C</v>
          </cell>
          <cell r="Q1598">
            <v>0</v>
          </cell>
          <cell r="R1598">
            <v>0</v>
          </cell>
          <cell r="S1598">
            <v>0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</row>
        <row r="1599">
          <cell r="C1599" t="str">
            <v>E-EMP</v>
          </cell>
          <cell r="Q1599">
            <v>4300</v>
          </cell>
          <cell r="R1599">
            <v>0</v>
          </cell>
          <cell r="S1599">
            <v>0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0</v>
          </cell>
          <cell r="Z1599">
            <v>0</v>
          </cell>
          <cell r="AA1599">
            <v>0</v>
          </cell>
        </row>
        <row r="1600">
          <cell r="C1600" t="str">
            <v>E-M&amp;C</v>
          </cell>
          <cell r="Q1600">
            <v>0</v>
          </cell>
          <cell r="R1600">
            <v>0</v>
          </cell>
          <cell r="S1600">
            <v>0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Z1600">
            <v>0</v>
          </cell>
          <cell r="AA1600">
            <v>0</v>
          </cell>
        </row>
        <row r="1601">
          <cell r="C1601" t="str">
            <v>E-M&amp;C</v>
          </cell>
          <cell r="Q1601">
            <v>1194</v>
          </cell>
          <cell r="R1601">
            <v>0</v>
          </cell>
          <cell r="S1601">
            <v>0</v>
          </cell>
          <cell r="T1601">
            <v>0</v>
          </cell>
          <cell r="U1601">
            <v>0</v>
          </cell>
          <cell r="V1601">
            <v>0</v>
          </cell>
          <cell r="W1601">
            <v>0</v>
          </cell>
          <cell r="X1601">
            <v>0</v>
          </cell>
          <cell r="Y1601">
            <v>0</v>
          </cell>
          <cell r="Z1601">
            <v>0</v>
          </cell>
          <cell r="AA1601">
            <v>0</v>
          </cell>
        </row>
        <row r="1602">
          <cell r="C1602" t="str">
            <v>E-OE</v>
          </cell>
          <cell r="Q1602">
            <v>2084</v>
          </cell>
          <cell r="R1602">
            <v>0</v>
          </cell>
          <cell r="S1602">
            <v>0</v>
          </cell>
          <cell r="T1602">
            <v>0</v>
          </cell>
          <cell r="U1602">
            <v>0</v>
          </cell>
          <cell r="V1602">
            <v>0</v>
          </cell>
          <cell r="W1602">
            <v>0</v>
          </cell>
          <cell r="X1602">
            <v>0</v>
          </cell>
          <cell r="Y1602">
            <v>0</v>
          </cell>
          <cell r="Z1602">
            <v>0</v>
          </cell>
          <cell r="AA1602">
            <v>0</v>
          </cell>
        </row>
        <row r="1603">
          <cell r="C1603" t="str">
            <v>E-OE</v>
          </cell>
          <cell r="Q1603">
            <v>1800</v>
          </cell>
          <cell r="R1603">
            <v>1850</v>
          </cell>
          <cell r="S1603">
            <v>1900</v>
          </cell>
          <cell r="T1603">
            <v>1950</v>
          </cell>
          <cell r="U1603">
            <v>2000</v>
          </cell>
          <cell r="V1603">
            <v>2050</v>
          </cell>
          <cell r="W1603">
            <v>2100</v>
          </cell>
          <cell r="X1603">
            <v>2150</v>
          </cell>
          <cell r="Y1603">
            <v>2200</v>
          </cell>
          <cell r="Z1603">
            <v>2260</v>
          </cell>
          <cell r="AA1603">
            <v>2320</v>
          </cell>
        </row>
        <row r="1604">
          <cell r="C1604" t="str">
            <v>E-OE</v>
          </cell>
          <cell r="Q1604">
            <v>100</v>
          </cell>
          <cell r="R1604">
            <v>100</v>
          </cell>
          <cell r="S1604">
            <v>100</v>
          </cell>
          <cell r="T1604">
            <v>100</v>
          </cell>
          <cell r="U1604">
            <v>100</v>
          </cell>
          <cell r="V1604">
            <v>100</v>
          </cell>
          <cell r="W1604">
            <v>100</v>
          </cell>
          <cell r="X1604">
            <v>100</v>
          </cell>
          <cell r="Y1604">
            <v>100</v>
          </cell>
          <cell r="Z1604">
            <v>100</v>
          </cell>
          <cell r="AA1604">
            <v>100</v>
          </cell>
        </row>
        <row r="1605">
          <cell r="C1605" t="str">
            <v>E-OE</v>
          </cell>
          <cell r="Q1605">
            <v>255</v>
          </cell>
          <cell r="R1605">
            <v>260</v>
          </cell>
          <cell r="S1605">
            <v>270</v>
          </cell>
          <cell r="T1605">
            <v>280</v>
          </cell>
          <cell r="U1605">
            <v>290</v>
          </cell>
          <cell r="V1605">
            <v>300</v>
          </cell>
          <cell r="W1605">
            <v>310</v>
          </cell>
          <cell r="X1605">
            <v>320</v>
          </cell>
          <cell r="Y1605">
            <v>330</v>
          </cell>
          <cell r="Z1605">
            <v>340</v>
          </cell>
          <cell r="AA1605">
            <v>350</v>
          </cell>
        </row>
        <row r="1606">
          <cell r="C1606" t="str">
            <v>E-M&amp;C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0</v>
          </cell>
          <cell r="Z1606">
            <v>0</v>
          </cell>
          <cell r="AA1606">
            <v>0</v>
          </cell>
        </row>
        <row r="1607">
          <cell r="C1607" t="str">
            <v>E-OE</v>
          </cell>
          <cell r="Q1607">
            <v>0</v>
          </cell>
          <cell r="R1607">
            <v>0</v>
          </cell>
          <cell r="S1607">
            <v>0</v>
          </cell>
          <cell r="T1607">
            <v>0</v>
          </cell>
          <cell r="U1607">
            <v>0</v>
          </cell>
          <cell r="V1607">
            <v>0</v>
          </cell>
          <cell r="W1607">
            <v>0</v>
          </cell>
          <cell r="X1607">
            <v>0</v>
          </cell>
          <cell r="Y1607">
            <v>0</v>
          </cell>
          <cell r="Z1607">
            <v>0</v>
          </cell>
          <cell r="AA1607">
            <v>0</v>
          </cell>
        </row>
        <row r="1608">
          <cell r="C1608" t="str">
            <v>E-M&amp;C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</row>
        <row r="1609">
          <cell r="C1609" t="str">
            <v>E-OE</v>
          </cell>
          <cell r="Q1609">
            <v>1791</v>
          </cell>
          <cell r="R1609">
            <v>1840</v>
          </cell>
          <cell r="S1609">
            <v>1890</v>
          </cell>
          <cell r="T1609">
            <v>1940</v>
          </cell>
          <cell r="U1609">
            <v>1990</v>
          </cell>
          <cell r="V1609">
            <v>2040</v>
          </cell>
          <cell r="W1609">
            <v>2090</v>
          </cell>
          <cell r="X1609">
            <v>2140</v>
          </cell>
          <cell r="Y1609">
            <v>2190</v>
          </cell>
          <cell r="Z1609">
            <v>2240</v>
          </cell>
          <cell r="AA1609">
            <v>2300</v>
          </cell>
        </row>
        <row r="1610">
          <cell r="C1610" t="str">
            <v>E-M&amp;C</v>
          </cell>
          <cell r="Q1610">
            <v>139000</v>
          </cell>
          <cell r="R1610">
            <v>142480</v>
          </cell>
          <cell r="S1610">
            <v>146040</v>
          </cell>
          <cell r="T1610">
            <v>149690</v>
          </cell>
          <cell r="U1610">
            <v>153430</v>
          </cell>
          <cell r="V1610">
            <v>157270</v>
          </cell>
          <cell r="W1610">
            <v>161200</v>
          </cell>
          <cell r="X1610">
            <v>165230</v>
          </cell>
          <cell r="Y1610">
            <v>169360</v>
          </cell>
          <cell r="Z1610">
            <v>173590</v>
          </cell>
          <cell r="AA1610">
            <v>177930</v>
          </cell>
        </row>
        <row r="1611">
          <cell r="C1611" t="str">
            <v>E-M&amp;C</v>
          </cell>
          <cell r="Q1611">
            <v>1060</v>
          </cell>
          <cell r="R1611">
            <v>1090</v>
          </cell>
          <cell r="S1611">
            <v>1120</v>
          </cell>
          <cell r="T1611">
            <v>1150</v>
          </cell>
          <cell r="U1611">
            <v>1180</v>
          </cell>
          <cell r="V1611">
            <v>1210</v>
          </cell>
          <cell r="W1611">
            <v>1240</v>
          </cell>
          <cell r="X1611">
            <v>1270</v>
          </cell>
          <cell r="Y1611">
            <v>1300</v>
          </cell>
          <cell r="Z1611">
            <v>1330</v>
          </cell>
          <cell r="AA1611">
            <v>1360</v>
          </cell>
        </row>
        <row r="1612">
          <cell r="C1612" t="str">
            <v>E-OE</v>
          </cell>
          <cell r="Q1612">
            <v>4075</v>
          </cell>
          <cell r="R1612">
            <v>4440</v>
          </cell>
          <cell r="S1612">
            <v>4840</v>
          </cell>
          <cell r="T1612">
            <v>5280</v>
          </cell>
          <cell r="U1612">
            <v>5760</v>
          </cell>
          <cell r="V1612">
            <v>5900</v>
          </cell>
          <cell r="W1612">
            <v>6050</v>
          </cell>
          <cell r="X1612">
            <v>6200</v>
          </cell>
          <cell r="Y1612">
            <v>6360</v>
          </cell>
          <cell r="Z1612">
            <v>6520</v>
          </cell>
          <cell r="AA1612">
            <v>6680</v>
          </cell>
        </row>
        <row r="1613">
          <cell r="C1613" t="str">
            <v>E-OE</v>
          </cell>
          <cell r="Q1613">
            <v>31100</v>
          </cell>
          <cell r="R1613">
            <v>34210</v>
          </cell>
          <cell r="S1613">
            <v>35920</v>
          </cell>
          <cell r="T1613">
            <v>37720</v>
          </cell>
          <cell r="U1613">
            <v>39610</v>
          </cell>
          <cell r="V1613">
            <v>40600</v>
          </cell>
          <cell r="W1613">
            <v>41620</v>
          </cell>
          <cell r="X1613">
            <v>42660</v>
          </cell>
          <cell r="Y1613">
            <v>43730</v>
          </cell>
          <cell r="Z1613">
            <v>44820</v>
          </cell>
          <cell r="AA1613">
            <v>45940</v>
          </cell>
        </row>
        <row r="1614">
          <cell r="C1614" t="str">
            <v>E-OE</v>
          </cell>
          <cell r="Q1614">
            <v>53700</v>
          </cell>
          <cell r="R1614">
            <v>35000</v>
          </cell>
          <cell r="S1614">
            <v>37450</v>
          </cell>
          <cell r="T1614">
            <v>40070</v>
          </cell>
          <cell r="U1614">
            <v>42870</v>
          </cell>
          <cell r="V1614">
            <v>43940</v>
          </cell>
          <cell r="W1614">
            <v>45040</v>
          </cell>
          <cell r="X1614">
            <v>46170</v>
          </cell>
          <cell r="Y1614">
            <v>47320</v>
          </cell>
          <cell r="Z1614">
            <v>48500</v>
          </cell>
          <cell r="AA1614">
            <v>49710</v>
          </cell>
        </row>
        <row r="1615">
          <cell r="C1615" t="str">
            <v>E-OE</v>
          </cell>
          <cell r="Q1615">
            <v>5785</v>
          </cell>
          <cell r="R1615">
            <v>5920</v>
          </cell>
          <cell r="S1615">
            <v>6060</v>
          </cell>
          <cell r="T1615">
            <v>6210</v>
          </cell>
          <cell r="U1615">
            <v>6360</v>
          </cell>
          <cell r="V1615">
            <v>6510</v>
          </cell>
          <cell r="W1615">
            <v>6670</v>
          </cell>
          <cell r="X1615">
            <v>6830</v>
          </cell>
          <cell r="Y1615">
            <v>6990</v>
          </cell>
          <cell r="Z1615">
            <v>7160</v>
          </cell>
          <cell r="AA1615">
            <v>7330</v>
          </cell>
        </row>
        <row r="1616">
          <cell r="C1616" t="str">
            <v>E-M&amp;C</v>
          </cell>
          <cell r="Q1616">
            <v>2778</v>
          </cell>
          <cell r="R1616">
            <v>0</v>
          </cell>
          <cell r="S1616">
            <v>0</v>
          </cell>
          <cell r="T1616">
            <v>0</v>
          </cell>
          <cell r="U1616">
            <v>0</v>
          </cell>
          <cell r="V1616">
            <v>0</v>
          </cell>
          <cell r="W1616">
            <v>0</v>
          </cell>
          <cell r="X1616">
            <v>0</v>
          </cell>
          <cell r="Y1616">
            <v>0</v>
          </cell>
          <cell r="Z1616">
            <v>0</v>
          </cell>
          <cell r="AA1616">
            <v>0</v>
          </cell>
        </row>
        <row r="1617">
          <cell r="C1617" t="str">
            <v>E-M&amp;C</v>
          </cell>
          <cell r="Q1617">
            <v>270</v>
          </cell>
          <cell r="R1617">
            <v>0</v>
          </cell>
          <cell r="S1617">
            <v>0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</row>
        <row r="1618">
          <cell r="C1618" t="str">
            <v>E-EMP</v>
          </cell>
          <cell r="Q1618">
            <v>5750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</row>
        <row r="1619">
          <cell r="C1619" t="str">
            <v>E-EMP</v>
          </cell>
          <cell r="Q1619">
            <v>417</v>
          </cell>
          <cell r="R1619">
            <v>0</v>
          </cell>
          <cell r="S1619">
            <v>0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</row>
        <row r="1620">
          <cell r="C1620" t="str">
            <v>E-M&amp;C</v>
          </cell>
          <cell r="Q1620">
            <v>640</v>
          </cell>
          <cell r="R1620">
            <v>1000</v>
          </cell>
          <cell r="S1620">
            <v>1030</v>
          </cell>
          <cell r="T1620">
            <v>1060</v>
          </cell>
          <cell r="U1620">
            <v>1090</v>
          </cell>
          <cell r="V1620">
            <v>1120</v>
          </cell>
          <cell r="W1620">
            <v>1150</v>
          </cell>
          <cell r="X1620">
            <v>1180</v>
          </cell>
          <cell r="Y1620">
            <v>1210</v>
          </cell>
          <cell r="Z1620">
            <v>1240</v>
          </cell>
          <cell r="AA1620">
            <v>1270</v>
          </cell>
        </row>
        <row r="1621">
          <cell r="C1621" t="str">
            <v>E-M&amp;C</v>
          </cell>
          <cell r="Q1621">
            <v>5033</v>
          </cell>
          <cell r="R1621">
            <v>2500</v>
          </cell>
          <cell r="S1621">
            <v>2560</v>
          </cell>
          <cell r="T1621">
            <v>2620</v>
          </cell>
          <cell r="U1621">
            <v>2690</v>
          </cell>
          <cell r="V1621">
            <v>2760</v>
          </cell>
          <cell r="W1621">
            <v>2830</v>
          </cell>
          <cell r="X1621">
            <v>2900</v>
          </cell>
          <cell r="Y1621">
            <v>2970</v>
          </cell>
          <cell r="Z1621">
            <v>3040</v>
          </cell>
          <cell r="AA1621">
            <v>3120</v>
          </cell>
        </row>
        <row r="1622">
          <cell r="C1622" t="str">
            <v>E-M&amp;C</v>
          </cell>
          <cell r="Q1622">
            <v>0</v>
          </cell>
          <cell r="R1622">
            <v>0</v>
          </cell>
          <cell r="S1622">
            <v>0</v>
          </cell>
          <cell r="T1622">
            <v>0</v>
          </cell>
          <cell r="U1622">
            <v>0</v>
          </cell>
          <cell r="V1622">
            <v>0</v>
          </cell>
          <cell r="W1622">
            <v>0</v>
          </cell>
          <cell r="X1622">
            <v>0</v>
          </cell>
          <cell r="Y1622">
            <v>0</v>
          </cell>
          <cell r="Z1622">
            <v>0</v>
          </cell>
          <cell r="AA1622">
            <v>0</v>
          </cell>
        </row>
        <row r="1623">
          <cell r="C1623" t="str">
            <v>E-M&amp;C</v>
          </cell>
          <cell r="Q1623">
            <v>1814</v>
          </cell>
          <cell r="R1623">
            <v>0</v>
          </cell>
          <cell r="S1623">
            <v>0</v>
          </cell>
          <cell r="T1623">
            <v>0</v>
          </cell>
          <cell r="U1623">
            <v>0</v>
          </cell>
          <cell r="V1623">
            <v>0</v>
          </cell>
          <cell r="W1623">
            <v>0</v>
          </cell>
          <cell r="X1623">
            <v>0</v>
          </cell>
          <cell r="Y1623">
            <v>0</v>
          </cell>
          <cell r="Z1623">
            <v>0</v>
          </cell>
          <cell r="AA1623">
            <v>0</v>
          </cell>
        </row>
        <row r="1624">
          <cell r="C1624" t="str">
            <v>E-EMP</v>
          </cell>
          <cell r="Q1624">
            <v>1214</v>
          </cell>
          <cell r="R1624">
            <v>0</v>
          </cell>
          <cell r="S1624">
            <v>0</v>
          </cell>
          <cell r="T1624">
            <v>0</v>
          </cell>
          <cell r="U1624">
            <v>0</v>
          </cell>
          <cell r="V1624">
            <v>0</v>
          </cell>
          <cell r="W1624">
            <v>0</v>
          </cell>
          <cell r="X1624">
            <v>0</v>
          </cell>
          <cell r="Y1624">
            <v>0</v>
          </cell>
          <cell r="Z1624">
            <v>0</v>
          </cell>
          <cell r="AA1624">
            <v>0</v>
          </cell>
        </row>
        <row r="1625">
          <cell r="C1625" t="str">
            <v>E-EMP</v>
          </cell>
          <cell r="Q1625">
            <v>61</v>
          </cell>
          <cell r="R1625">
            <v>0</v>
          </cell>
          <cell r="S1625">
            <v>0</v>
          </cell>
          <cell r="T1625">
            <v>0</v>
          </cell>
          <cell r="U1625">
            <v>0</v>
          </cell>
          <cell r="V1625">
            <v>0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</row>
        <row r="1626">
          <cell r="C1626" t="str">
            <v>E-M&amp;C</v>
          </cell>
          <cell r="Q1626">
            <v>605</v>
          </cell>
          <cell r="R1626">
            <v>0</v>
          </cell>
          <cell r="S1626">
            <v>0</v>
          </cell>
          <cell r="T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</row>
        <row r="1627">
          <cell r="C1627" t="str">
            <v>E-M&amp;C</v>
          </cell>
          <cell r="Q1627">
            <v>2096</v>
          </cell>
          <cell r="R1627">
            <v>0</v>
          </cell>
          <cell r="S1627">
            <v>0</v>
          </cell>
          <cell r="T1627">
            <v>0</v>
          </cell>
          <cell r="U1627">
            <v>0</v>
          </cell>
          <cell r="V1627">
            <v>0</v>
          </cell>
          <cell r="W1627">
            <v>0</v>
          </cell>
          <cell r="X1627">
            <v>0</v>
          </cell>
          <cell r="Y1627">
            <v>0</v>
          </cell>
          <cell r="Z1627">
            <v>0</v>
          </cell>
          <cell r="AA1627">
            <v>0</v>
          </cell>
        </row>
        <row r="1628">
          <cell r="C1628" t="str">
            <v>E-EMP</v>
          </cell>
          <cell r="Q1628">
            <v>4137.8823529411766</v>
          </cell>
          <cell r="R1628">
            <v>4270</v>
          </cell>
          <cell r="S1628">
            <v>4410</v>
          </cell>
          <cell r="T1628">
            <v>4550</v>
          </cell>
          <cell r="U1628">
            <v>4700</v>
          </cell>
          <cell r="V1628">
            <v>4850</v>
          </cell>
          <cell r="W1628">
            <v>5010</v>
          </cell>
          <cell r="X1628">
            <v>5170</v>
          </cell>
          <cell r="Y1628">
            <v>5340</v>
          </cell>
          <cell r="Z1628">
            <v>5510</v>
          </cell>
          <cell r="AA1628">
            <v>5690</v>
          </cell>
        </row>
        <row r="1629">
          <cell r="C1629" t="str">
            <v>E-EMP</v>
          </cell>
          <cell r="Q1629">
            <v>172.23529411764707</v>
          </cell>
          <cell r="R1629">
            <v>180</v>
          </cell>
          <cell r="S1629">
            <v>190</v>
          </cell>
          <cell r="T1629">
            <v>200</v>
          </cell>
          <cell r="U1629">
            <v>210</v>
          </cell>
          <cell r="V1629">
            <v>220</v>
          </cell>
          <cell r="W1629">
            <v>230</v>
          </cell>
          <cell r="X1629">
            <v>240</v>
          </cell>
          <cell r="Y1629">
            <v>250</v>
          </cell>
          <cell r="Z1629">
            <v>260</v>
          </cell>
          <cell r="AA1629">
            <v>270</v>
          </cell>
        </row>
        <row r="1630">
          <cell r="C1630" t="str">
            <v>E-M&amp;C</v>
          </cell>
          <cell r="Q1630">
            <v>6011.2941176470586</v>
          </cell>
          <cell r="R1630">
            <v>6160</v>
          </cell>
          <cell r="S1630">
            <v>6310</v>
          </cell>
          <cell r="T1630">
            <v>6470</v>
          </cell>
          <cell r="U1630">
            <v>6630</v>
          </cell>
          <cell r="V1630">
            <v>6800</v>
          </cell>
          <cell r="W1630">
            <v>6970</v>
          </cell>
          <cell r="X1630">
            <v>7140</v>
          </cell>
          <cell r="Y1630">
            <v>7320</v>
          </cell>
          <cell r="Z1630">
            <v>7500</v>
          </cell>
          <cell r="AA1630">
            <v>7690</v>
          </cell>
        </row>
        <row r="1631">
          <cell r="C1631" t="str">
            <v>E-M&amp;C</v>
          </cell>
          <cell r="Q1631">
            <v>5014.5882352941171</v>
          </cell>
          <cell r="R1631">
            <v>5140</v>
          </cell>
          <cell r="S1631">
            <v>5270</v>
          </cell>
          <cell r="T1631">
            <v>5400</v>
          </cell>
          <cell r="U1631">
            <v>5540</v>
          </cell>
          <cell r="V1631">
            <v>5680</v>
          </cell>
          <cell r="W1631">
            <v>5820</v>
          </cell>
          <cell r="X1631">
            <v>5970</v>
          </cell>
          <cell r="Y1631">
            <v>6120</v>
          </cell>
          <cell r="Z1631">
            <v>6270</v>
          </cell>
          <cell r="AA1631">
            <v>6430</v>
          </cell>
        </row>
        <row r="1632">
          <cell r="C1632" t="str">
            <v>E-M&amp;C</v>
          </cell>
          <cell r="Q1632">
            <v>0</v>
          </cell>
          <cell r="R1632">
            <v>0</v>
          </cell>
          <cell r="S1632">
            <v>0</v>
          </cell>
          <cell r="T1632">
            <v>0</v>
          </cell>
          <cell r="U1632">
            <v>0</v>
          </cell>
          <cell r="V1632">
            <v>0</v>
          </cell>
          <cell r="W1632">
            <v>0</v>
          </cell>
          <cell r="X1632">
            <v>0</v>
          </cell>
          <cell r="Y1632">
            <v>0</v>
          </cell>
          <cell r="Z1632">
            <v>0</v>
          </cell>
          <cell r="AA1632">
            <v>0</v>
          </cell>
        </row>
        <row r="1633">
          <cell r="C1633" t="str">
            <v>E-M&amp;C</v>
          </cell>
          <cell r="Q1633">
            <v>261.1764705882353</v>
          </cell>
          <cell r="R1633">
            <v>270</v>
          </cell>
          <cell r="S1633">
            <v>280</v>
          </cell>
          <cell r="T1633">
            <v>290</v>
          </cell>
          <cell r="U1633">
            <v>300</v>
          </cell>
          <cell r="V1633">
            <v>310</v>
          </cell>
          <cell r="W1633">
            <v>320</v>
          </cell>
          <cell r="X1633">
            <v>330</v>
          </cell>
          <cell r="Y1633">
            <v>340</v>
          </cell>
          <cell r="Z1633">
            <v>350</v>
          </cell>
          <cell r="AA1633">
            <v>360</v>
          </cell>
        </row>
        <row r="1634">
          <cell r="C1634" t="str">
            <v>E-EMP</v>
          </cell>
          <cell r="Q1634">
            <v>792</v>
          </cell>
          <cell r="R1634">
            <v>820</v>
          </cell>
          <cell r="S1634">
            <v>850</v>
          </cell>
          <cell r="T1634">
            <v>880</v>
          </cell>
          <cell r="U1634">
            <v>910</v>
          </cell>
          <cell r="V1634">
            <v>940</v>
          </cell>
          <cell r="W1634">
            <v>970</v>
          </cell>
          <cell r="X1634">
            <v>1000</v>
          </cell>
          <cell r="Y1634">
            <v>1030</v>
          </cell>
          <cell r="Z1634">
            <v>1060</v>
          </cell>
          <cell r="AA1634">
            <v>1090</v>
          </cell>
        </row>
        <row r="1635">
          <cell r="C1635" t="str">
            <v>E-M&amp;C</v>
          </cell>
          <cell r="Q1635">
            <v>0</v>
          </cell>
          <cell r="R1635">
            <v>0</v>
          </cell>
          <cell r="S1635">
            <v>0</v>
          </cell>
          <cell r="T1635">
            <v>0</v>
          </cell>
          <cell r="U1635">
            <v>0</v>
          </cell>
          <cell r="V1635">
            <v>1</v>
          </cell>
          <cell r="W1635">
            <v>2</v>
          </cell>
          <cell r="X1635">
            <v>3</v>
          </cell>
          <cell r="Y1635">
            <v>4</v>
          </cell>
          <cell r="Z1635">
            <v>5</v>
          </cell>
          <cell r="AA1635">
            <v>6</v>
          </cell>
        </row>
        <row r="1636">
          <cell r="C1636" t="str">
            <v>E-M&amp;C</v>
          </cell>
          <cell r="Q1636">
            <v>2913.8823529411766</v>
          </cell>
          <cell r="R1636">
            <v>2990</v>
          </cell>
          <cell r="S1636">
            <v>3060</v>
          </cell>
          <cell r="T1636">
            <v>3140</v>
          </cell>
          <cell r="U1636">
            <v>3220</v>
          </cell>
          <cell r="V1636">
            <v>3300</v>
          </cell>
          <cell r="W1636">
            <v>3380</v>
          </cell>
          <cell r="X1636">
            <v>3460</v>
          </cell>
          <cell r="Y1636">
            <v>3550</v>
          </cell>
          <cell r="Z1636">
            <v>3640</v>
          </cell>
          <cell r="AA1636">
            <v>3730</v>
          </cell>
        </row>
        <row r="1637">
          <cell r="C1637" t="str">
            <v>E-M&amp;C</v>
          </cell>
          <cell r="Q1637">
            <v>145.41176470588235</v>
          </cell>
          <cell r="R1637">
            <v>150</v>
          </cell>
          <cell r="S1637">
            <v>150</v>
          </cell>
          <cell r="T1637">
            <v>150</v>
          </cell>
          <cell r="U1637">
            <v>150</v>
          </cell>
          <cell r="V1637">
            <v>150</v>
          </cell>
          <cell r="W1637">
            <v>150</v>
          </cell>
          <cell r="X1637">
            <v>150</v>
          </cell>
          <cell r="Y1637">
            <v>150</v>
          </cell>
          <cell r="Z1637">
            <v>150</v>
          </cell>
          <cell r="AA1637">
            <v>150</v>
          </cell>
        </row>
        <row r="1638">
          <cell r="C1638" t="str">
            <v>E-EMP</v>
          </cell>
          <cell r="Q1638">
            <v>0</v>
          </cell>
          <cell r="R1638">
            <v>0</v>
          </cell>
          <cell r="S1638">
            <v>0</v>
          </cell>
          <cell r="T1638">
            <v>0</v>
          </cell>
          <cell r="U1638">
            <v>0</v>
          </cell>
          <cell r="V1638">
            <v>0</v>
          </cell>
          <cell r="W1638">
            <v>0</v>
          </cell>
          <cell r="X1638">
            <v>0</v>
          </cell>
          <cell r="Y1638">
            <v>0</v>
          </cell>
          <cell r="Z1638">
            <v>0</v>
          </cell>
          <cell r="AA1638">
            <v>0</v>
          </cell>
        </row>
        <row r="1639">
          <cell r="C1639" t="str">
            <v>E-M&amp;C</v>
          </cell>
          <cell r="Q1639">
            <v>6350</v>
          </cell>
          <cell r="R1639">
            <v>0</v>
          </cell>
          <cell r="S1639">
            <v>0</v>
          </cell>
          <cell r="T1639">
            <v>0</v>
          </cell>
          <cell r="U1639">
            <v>0</v>
          </cell>
          <cell r="V1639">
            <v>0</v>
          </cell>
          <cell r="W1639">
            <v>0</v>
          </cell>
          <cell r="X1639">
            <v>0</v>
          </cell>
          <cell r="Y1639">
            <v>0</v>
          </cell>
          <cell r="Z1639">
            <v>0</v>
          </cell>
          <cell r="AA1639">
            <v>0</v>
          </cell>
        </row>
        <row r="1640">
          <cell r="C1640" t="str">
            <v>E-M&amp;C</v>
          </cell>
          <cell r="Q1640">
            <v>2017</v>
          </cell>
          <cell r="R1640">
            <v>0</v>
          </cell>
          <cell r="S1640">
            <v>0</v>
          </cell>
          <cell r="T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Z1640">
            <v>0</v>
          </cell>
          <cell r="AA1640">
            <v>0</v>
          </cell>
        </row>
        <row r="1641">
          <cell r="C1641" t="str">
            <v>E-M&amp;C</v>
          </cell>
          <cell r="Q1641">
            <v>0</v>
          </cell>
          <cell r="R1641">
            <v>0</v>
          </cell>
          <cell r="S1641">
            <v>0</v>
          </cell>
          <cell r="T1641">
            <v>0</v>
          </cell>
          <cell r="U1641">
            <v>0</v>
          </cell>
          <cell r="V1641">
            <v>0</v>
          </cell>
          <cell r="W1641">
            <v>0</v>
          </cell>
          <cell r="X1641">
            <v>0</v>
          </cell>
          <cell r="Y1641">
            <v>0</v>
          </cell>
          <cell r="Z1641">
            <v>0</v>
          </cell>
          <cell r="AA1641">
            <v>0</v>
          </cell>
        </row>
        <row r="1642">
          <cell r="C1642" t="str">
            <v>E-M&amp;C</v>
          </cell>
          <cell r="Q1642">
            <v>1060</v>
          </cell>
          <cell r="R1642">
            <v>1090</v>
          </cell>
          <cell r="S1642">
            <v>1120</v>
          </cell>
          <cell r="T1642">
            <v>1150</v>
          </cell>
          <cell r="U1642">
            <v>1180</v>
          </cell>
          <cell r="V1642">
            <v>1210</v>
          </cell>
          <cell r="W1642">
            <v>1240</v>
          </cell>
          <cell r="X1642">
            <v>1270</v>
          </cell>
          <cell r="Y1642">
            <v>1300</v>
          </cell>
          <cell r="Z1642">
            <v>1330</v>
          </cell>
          <cell r="AA1642">
            <v>1360</v>
          </cell>
        </row>
        <row r="1643">
          <cell r="C1643" t="str">
            <v>E-M&amp;C</v>
          </cell>
          <cell r="Q1643">
            <v>1060</v>
          </cell>
          <cell r="R1643">
            <v>4000</v>
          </cell>
          <cell r="S1643">
            <v>4100</v>
          </cell>
          <cell r="T1643">
            <v>4200</v>
          </cell>
          <cell r="U1643">
            <v>4310</v>
          </cell>
          <cell r="V1643">
            <v>4420</v>
          </cell>
          <cell r="W1643">
            <v>4530</v>
          </cell>
          <cell r="X1643">
            <v>4640</v>
          </cell>
          <cell r="Y1643">
            <v>4760</v>
          </cell>
          <cell r="Z1643">
            <v>4880</v>
          </cell>
          <cell r="AA1643">
            <v>5000</v>
          </cell>
        </row>
        <row r="1644">
          <cell r="C1644" t="str">
            <v>E-OE</v>
          </cell>
          <cell r="Q1644">
            <v>38900</v>
          </cell>
          <cell r="R1644">
            <v>12817.969882582751</v>
          </cell>
          <cell r="S1644">
            <v>10802.618249274699</v>
          </cell>
          <cell r="T1644">
            <v>8631.8107228728004</v>
          </cell>
          <cell r="U1644">
            <v>6293.5560784721501</v>
          </cell>
          <cell r="V1644">
            <v>6293.5560784721501</v>
          </cell>
          <cell r="W1644">
            <v>6293.5560784721501</v>
          </cell>
          <cell r="X1644">
            <v>6293.5560784721501</v>
          </cell>
          <cell r="Y1644">
            <v>6293.5560784721501</v>
          </cell>
          <cell r="Z1644">
            <v>6293.5560784721501</v>
          </cell>
          <cell r="AA1644">
            <v>6293.5560784721501</v>
          </cell>
        </row>
        <row r="1645">
          <cell r="C1645" t="str">
            <v>E-M&amp;C</v>
          </cell>
          <cell r="Q1645">
            <v>152.47058823529412</v>
          </cell>
          <cell r="R1645">
            <v>160</v>
          </cell>
          <cell r="S1645">
            <v>160</v>
          </cell>
          <cell r="T1645">
            <v>160</v>
          </cell>
          <cell r="U1645">
            <v>160</v>
          </cell>
          <cell r="V1645">
            <v>160</v>
          </cell>
          <cell r="W1645">
            <v>160</v>
          </cell>
          <cell r="X1645">
            <v>160</v>
          </cell>
          <cell r="Y1645">
            <v>160</v>
          </cell>
          <cell r="Z1645">
            <v>160</v>
          </cell>
          <cell r="AA1645">
            <v>160</v>
          </cell>
        </row>
        <row r="1647">
          <cell r="Q1647">
            <v>335909.94117647066</v>
          </cell>
          <cell r="R1647">
            <v>268737.96988258278</v>
          </cell>
          <cell r="S1647">
            <v>275882.61824927467</v>
          </cell>
          <cell r="T1647">
            <v>283291.81072287279</v>
          </cell>
          <cell r="U1647">
            <v>290973.55607847217</v>
          </cell>
          <cell r="V1647">
            <v>298134.55607847217</v>
          </cell>
          <cell r="W1647">
            <v>305475.55607847217</v>
          </cell>
          <cell r="X1647">
            <v>312976.55607847217</v>
          </cell>
          <cell r="Y1647">
            <v>320677.55607847217</v>
          </cell>
          <cell r="Z1647">
            <v>328548.55607847217</v>
          </cell>
          <cell r="AA1647">
            <v>336639.55607847217</v>
          </cell>
        </row>
        <row r="1650">
          <cell r="C1650" t="str">
            <v>E-EMP</v>
          </cell>
          <cell r="Q1650">
            <v>0</v>
          </cell>
          <cell r="R1650">
            <v>0</v>
          </cell>
          <cell r="S1650">
            <v>0</v>
          </cell>
          <cell r="T1650">
            <v>0</v>
          </cell>
          <cell r="U1650">
            <v>0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0</v>
          </cell>
          <cell r="AA1650">
            <v>0</v>
          </cell>
        </row>
        <row r="1651">
          <cell r="C1651" t="str">
            <v>E-EMP</v>
          </cell>
          <cell r="Q1651">
            <v>0</v>
          </cell>
          <cell r="R1651">
            <v>0</v>
          </cell>
          <cell r="S1651">
            <v>0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0</v>
          </cell>
          <cell r="AA1651">
            <v>0</v>
          </cell>
        </row>
        <row r="1652">
          <cell r="C1652" t="str">
            <v>E-EMP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</row>
        <row r="1653">
          <cell r="C1653" t="str">
            <v>E-M&amp;C</v>
          </cell>
          <cell r="Q1653">
            <v>0</v>
          </cell>
          <cell r="R1653">
            <v>0</v>
          </cell>
          <cell r="S1653">
            <v>0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</row>
        <row r="1654">
          <cell r="C1654" t="str">
            <v>E-EMP</v>
          </cell>
          <cell r="Q1654">
            <v>6158.666666666667</v>
          </cell>
          <cell r="R1654">
            <v>0</v>
          </cell>
          <cell r="S1654">
            <v>0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</row>
        <row r="1655">
          <cell r="C1655" t="str">
            <v>E-M&amp;C</v>
          </cell>
          <cell r="Q1655">
            <v>0</v>
          </cell>
          <cell r="R1655">
            <v>0</v>
          </cell>
          <cell r="S1655">
            <v>0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</row>
        <row r="1656">
          <cell r="C1656" t="str">
            <v>E-M&amp;C</v>
          </cell>
          <cell r="Q1656">
            <v>1327</v>
          </cell>
          <cell r="R1656">
            <v>1360</v>
          </cell>
          <cell r="S1656">
            <v>1390</v>
          </cell>
          <cell r="T1656">
            <v>1420</v>
          </cell>
          <cell r="U1656">
            <v>1460</v>
          </cell>
          <cell r="V1656">
            <v>1500</v>
          </cell>
          <cell r="W1656">
            <v>1540</v>
          </cell>
          <cell r="X1656">
            <v>1580</v>
          </cell>
          <cell r="Y1656">
            <v>1620</v>
          </cell>
          <cell r="Z1656">
            <v>1660</v>
          </cell>
          <cell r="AA1656">
            <v>1700</v>
          </cell>
        </row>
        <row r="1657">
          <cell r="C1657" t="str">
            <v>E-OE</v>
          </cell>
          <cell r="Q1657">
            <v>88</v>
          </cell>
          <cell r="R1657">
            <v>90</v>
          </cell>
          <cell r="S1657">
            <v>90</v>
          </cell>
          <cell r="T1657">
            <v>90</v>
          </cell>
          <cell r="U1657">
            <v>90</v>
          </cell>
          <cell r="V1657">
            <v>90</v>
          </cell>
          <cell r="W1657">
            <v>90</v>
          </cell>
          <cell r="X1657">
            <v>90</v>
          </cell>
          <cell r="Y1657">
            <v>90</v>
          </cell>
          <cell r="Z1657">
            <v>90</v>
          </cell>
          <cell r="AA1657">
            <v>90</v>
          </cell>
        </row>
        <row r="1658">
          <cell r="C1658" t="str">
            <v>E-OE</v>
          </cell>
          <cell r="Q1658">
            <v>-144</v>
          </cell>
          <cell r="R1658">
            <v>-150</v>
          </cell>
          <cell r="S1658">
            <v>-150</v>
          </cell>
          <cell r="T1658">
            <v>-150</v>
          </cell>
          <cell r="U1658">
            <v>-150</v>
          </cell>
          <cell r="V1658">
            <v>-150</v>
          </cell>
          <cell r="W1658">
            <v>-150</v>
          </cell>
          <cell r="X1658">
            <v>-150</v>
          </cell>
          <cell r="Y1658">
            <v>-150</v>
          </cell>
          <cell r="Z1658">
            <v>-150</v>
          </cell>
          <cell r="AA1658">
            <v>-150</v>
          </cell>
        </row>
        <row r="1659">
          <cell r="C1659" t="str">
            <v>E-OE</v>
          </cell>
          <cell r="Q1659">
            <v>3156</v>
          </cell>
          <cell r="R1659">
            <v>3230</v>
          </cell>
          <cell r="S1659">
            <v>3310</v>
          </cell>
          <cell r="T1659">
            <v>3390</v>
          </cell>
          <cell r="U1659">
            <v>3470</v>
          </cell>
          <cell r="V1659">
            <v>3560</v>
          </cell>
          <cell r="W1659">
            <v>3650</v>
          </cell>
          <cell r="X1659">
            <v>3740</v>
          </cell>
          <cell r="Y1659">
            <v>3830</v>
          </cell>
          <cell r="Z1659">
            <v>3930</v>
          </cell>
          <cell r="AA1659">
            <v>4030</v>
          </cell>
        </row>
        <row r="1660">
          <cell r="C1660" t="str">
            <v>E-OE</v>
          </cell>
          <cell r="Q1660">
            <v>109.5</v>
          </cell>
          <cell r="R1660">
            <v>110</v>
          </cell>
          <cell r="S1660">
            <v>110</v>
          </cell>
          <cell r="T1660">
            <v>110</v>
          </cell>
          <cell r="U1660">
            <v>110</v>
          </cell>
          <cell r="V1660">
            <v>110</v>
          </cell>
          <cell r="W1660">
            <v>110</v>
          </cell>
          <cell r="X1660">
            <v>110</v>
          </cell>
          <cell r="Y1660">
            <v>110</v>
          </cell>
          <cell r="Z1660">
            <v>110</v>
          </cell>
          <cell r="AA1660">
            <v>110</v>
          </cell>
        </row>
        <row r="1661">
          <cell r="C1661" t="str">
            <v>E-OE</v>
          </cell>
          <cell r="Q1661">
            <v>382.5</v>
          </cell>
          <cell r="R1661">
            <v>390</v>
          </cell>
          <cell r="S1661">
            <v>400</v>
          </cell>
          <cell r="T1661">
            <v>410</v>
          </cell>
          <cell r="U1661">
            <v>420</v>
          </cell>
          <cell r="V1661">
            <v>430</v>
          </cell>
          <cell r="W1661">
            <v>440</v>
          </cell>
          <cell r="X1661">
            <v>450</v>
          </cell>
          <cell r="Y1661">
            <v>460</v>
          </cell>
          <cell r="Z1661">
            <v>470</v>
          </cell>
          <cell r="AA1661">
            <v>480</v>
          </cell>
        </row>
        <row r="1662">
          <cell r="C1662" t="str">
            <v>E-M&amp;C</v>
          </cell>
          <cell r="Q1662">
            <v>0</v>
          </cell>
          <cell r="R1662">
            <v>0</v>
          </cell>
          <cell r="S1662">
            <v>0</v>
          </cell>
          <cell r="T1662">
            <v>0</v>
          </cell>
          <cell r="U1662">
            <v>0</v>
          </cell>
          <cell r="V1662">
            <v>0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</row>
        <row r="1663">
          <cell r="C1663" t="str">
            <v>E-OE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</row>
        <row r="1664">
          <cell r="C1664" t="str">
            <v>E-M&amp;C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</row>
        <row r="1665">
          <cell r="C1665" t="str">
            <v>E-OE</v>
          </cell>
          <cell r="Q1665">
            <v>1791</v>
          </cell>
          <cell r="R1665">
            <v>1840</v>
          </cell>
          <cell r="S1665">
            <v>1890</v>
          </cell>
          <cell r="T1665">
            <v>1940</v>
          </cell>
          <cell r="U1665">
            <v>1990</v>
          </cell>
          <cell r="V1665">
            <v>2040</v>
          </cell>
          <cell r="W1665">
            <v>2090</v>
          </cell>
          <cell r="X1665">
            <v>2140</v>
          </cell>
          <cell r="Y1665">
            <v>2190</v>
          </cell>
          <cell r="Z1665">
            <v>2240</v>
          </cell>
          <cell r="AA1665">
            <v>2300</v>
          </cell>
        </row>
        <row r="1666">
          <cell r="C1666" t="str">
            <v>E-M&amp;C</v>
          </cell>
          <cell r="Q1666">
            <v>121700</v>
          </cell>
          <cell r="R1666">
            <v>124740</v>
          </cell>
          <cell r="S1666">
            <v>127860</v>
          </cell>
          <cell r="T1666">
            <v>131060</v>
          </cell>
          <cell r="U1666">
            <v>134340</v>
          </cell>
          <cell r="V1666">
            <v>137700</v>
          </cell>
          <cell r="W1666">
            <v>141140</v>
          </cell>
          <cell r="X1666">
            <v>144670</v>
          </cell>
          <cell r="Y1666">
            <v>148290</v>
          </cell>
          <cell r="Z1666">
            <v>152000</v>
          </cell>
          <cell r="AA1666">
            <v>155800</v>
          </cell>
        </row>
        <row r="1667">
          <cell r="C1667" t="str">
            <v>E-M&amp;C</v>
          </cell>
          <cell r="Q1667">
            <v>0</v>
          </cell>
          <cell r="R1667">
            <v>500</v>
          </cell>
          <cell r="S1667">
            <v>510</v>
          </cell>
          <cell r="T1667">
            <v>520</v>
          </cell>
          <cell r="U1667">
            <v>530</v>
          </cell>
          <cell r="V1667">
            <v>540</v>
          </cell>
          <cell r="W1667">
            <v>550</v>
          </cell>
          <cell r="X1667">
            <v>560</v>
          </cell>
          <cell r="Y1667">
            <v>570</v>
          </cell>
          <cell r="Z1667">
            <v>580</v>
          </cell>
          <cell r="AA1667">
            <v>590</v>
          </cell>
        </row>
        <row r="1668">
          <cell r="C1668" t="str">
            <v>E-OE</v>
          </cell>
          <cell r="Q1668">
            <v>3757</v>
          </cell>
          <cell r="R1668">
            <v>4100</v>
          </cell>
          <cell r="S1668">
            <v>4470</v>
          </cell>
          <cell r="T1668">
            <v>4870</v>
          </cell>
          <cell r="U1668">
            <v>5310</v>
          </cell>
          <cell r="V1668">
            <v>5440</v>
          </cell>
          <cell r="W1668">
            <v>5580</v>
          </cell>
          <cell r="X1668">
            <v>5720</v>
          </cell>
          <cell r="Y1668">
            <v>5860</v>
          </cell>
          <cell r="Z1668">
            <v>6010</v>
          </cell>
          <cell r="AA1668">
            <v>6160</v>
          </cell>
        </row>
        <row r="1669">
          <cell r="C1669" t="str">
            <v>E-OE</v>
          </cell>
          <cell r="Q1669">
            <v>21950</v>
          </cell>
          <cell r="R1669">
            <v>24150</v>
          </cell>
          <cell r="S1669">
            <v>25360</v>
          </cell>
          <cell r="T1669">
            <v>26630</v>
          </cell>
          <cell r="U1669">
            <v>27960</v>
          </cell>
          <cell r="V1669">
            <v>28660</v>
          </cell>
          <cell r="W1669">
            <v>29380</v>
          </cell>
          <cell r="X1669">
            <v>30110</v>
          </cell>
          <cell r="Y1669">
            <v>30860</v>
          </cell>
          <cell r="Z1669">
            <v>31630</v>
          </cell>
          <cell r="AA1669">
            <v>32420</v>
          </cell>
        </row>
        <row r="1670">
          <cell r="C1670" t="str">
            <v>E-OE</v>
          </cell>
          <cell r="Q1670">
            <v>19300</v>
          </cell>
          <cell r="R1670">
            <v>20650</v>
          </cell>
          <cell r="S1670">
            <v>22100</v>
          </cell>
          <cell r="T1670">
            <v>23650</v>
          </cell>
          <cell r="U1670">
            <v>25310</v>
          </cell>
          <cell r="V1670">
            <v>25940</v>
          </cell>
          <cell r="W1670">
            <v>26590</v>
          </cell>
          <cell r="X1670">
            <v>27250</v>
          </cell>
          <cell r="Y1670">
            <v>27930</v>
          </cell>
          <cell r="Z1670">
            <v>28630</v>
          </cell>
          <cell r="AA1670">
            <v>29350</v>
          </cell>
        </row>
        <row r="1671">
          <cell r="C1671" t="str">
            <v>E-OE</v>
          </cell>
          <cell r="Q1671">
            <v>6018</v>
          </cell>
          <cell r="R1671">
            <v>6160</v>
          </cell>
          <cell r="S1671">
            <v>6310</v>
          </cell>
          <cell r="T1671">
            <v>6460</v>
          </cell>
          <cell r="U1671">
            <v>6620</v>
          </cell>
          <cell r="V1671">
            <v>6780</v>
          </cell>
          <cell r="W1671">
            <v>6940</v>
          </cell>
          <cell r="X1671">
            <v>7110</v>
          </cell>
          <cell r="Y1671">
            <v>7280</v>
          </cell>
          <cell r="Z1671">
            <v>7450</v>
          </cell>
          <cell r="AA1671">
            <v>7630</v>
          </cell>
        </row>
        <row r="1672">
          <cell r="C1672" t="str">
            <v>E-M&amp;C</v>
          </cell>
          <cell r="Q1672">
            <v>6300</v>
          </cell>
          <cell r="R1672">
            <v>0</v>
          </cell>
          <cell r="S1672">
            <v>0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</row>
        <row r="1673">
          <cell r="C1673" t="str">
            <v>E-M&amp;C</v>
          </cell>
          <cell r="Q1673">
            <v>200</v>
          </cell>
          <cell r="R1673">
            <v>0</v>
          </cell>
          <cell r="S1673">
            <v>0</v>
          </cell>
          <cell r="T1673">
            <v>0</v>
          </cell>
          <cell r="U1673">
            <v>0</v>
          </cell>
          <cell r="V1673">
            <v>0</v>
          </cell>
          <cell r="W1673">
            <v>0</v>
          </cell>
          <cell r="X1673">
            <v>0</v>
          </cell>
          <cell r="Y1673">
            <v>0</v>
          </cell>
          <cell r="Z1673">
            <v>0</v>
          </cell>
          <cell r="AA1673">
            <v>0</v>
          </cell>
        </row>
        <row r="1674">
          <cell r="C1674" t="str">
            <v>E-EMP</v>
          </cell>
          <cell r="Q1674">
            <v>4356</v>
          </cell>
          <cell r="R1674">
            <v>4500</v>
          </cell>
          <cell r="S1674">
            <v>4650</v>
          </cell>
          <cell r="T1674">
            <v>4800</v>
          </cell>
          <cell r="U1674">
            <v>4960</v>
          </cell>
          <cell r="V1674">
            <v>5120</v>
          </cell>
          <cell r="W1674">
            <v>5290</v>
          </cell>
          <cell r="X1674">
            <v>5460</v>
          </cell>
          <cell r="Y1674">
            <v>5640</v>
          </cell>
          <cell r="Z1674">
            <v>5820</v>
          </cell>
          <cell r="AA1674">
            <v>6010</v>
          </cell>
        </row>
        <row r="1675">
          <cell r="C1675" t="str">
            <v>E-EMP</v>
          </cell>
          <cell r="Q1675">
            <v>1094</v>
          </cell>
          <cell r="R1675">
            <v>1130</v>
          </cell>
          <cell r="S1675">
            <v>1170</v>
          </cell>
          <cell r="T1675">
            <v>1210</v>
          </cell>
          <cell r="U1675">
            <v>1250</v>
          </cell>
          <cell r="V1675">
            <v>1290</v>
          </cell>
          <cell r="W1675">
            <v>1330</v>
          </cell>
          <cell r="X1675">
            <v>1370</v>
          </cell>
          <cell r="Y1675">
            <v>1410</v>
          </cell>
          <cell r="Z1675">
            <v>1460</v>
          </cell>
          <cell r="AA1675">
            <v>1510</v>
          </cell>
        </row>
        <row r="1676">
          <cell r="C1676" t="str">
            <v>E-M&amp;C</v>
          </cell>
          <cell r="Q1676">
            <v>1026.3529411764707</v>
          </cell>
          <cell r="R1676">
            <v>1050</v>
          </cell>
          <cell r="S1676">
            <v>1080</v>
          </cell>
          <cell r="T1676">
            <v>1110</v>
          </cell>
          <cell r="U1676">
            <v>1140</v>
          </cell>
          <cell r="V1676">
            <v>1170</v>
          </cell>
          <cell r="W1676">
            <v>1200</v>
          </cell>
          <cell r="X1676">
            <v>1230</v>
          </cell>
          <cell r="Y1676">
            <v>1260</v>
          </cell>
          <cell r="Z1676">
            <v>1290</v>
          </cell>
          <cell r="AA1676">
            <v>1320</v>
          </cell>
        </row>
        <row r="1677">
          <cell r="C1677" t="str">
            <v>E-M&amp;C</v>
          </cell>
          <cell r="Q1677">
            <v>1590</v>
          </cell>
          <cell r="R1677">
            <v>0</v>
          </cell>
          <cell r="S1677">
            <v>0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</row>
        <row r="1678">
          <cell r="C1678" t="str">
            <v>E-M&amp;C</v>
          </cell>
          <cell r="Q1678">
            <v>0</v>
          </cell>
          <cell r="R1678">
            <v>0</v>
          </cell>
          <cell r="S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>
            <v>0</v>
          </cell>
          <cell r="Z1678">
            <v>0</v>
          </cell>
          <cell r="AA1678">
            <v>0</v>
          </cell>
        </row>
        <row r="1679">
          <cell r="C1679" t="str">
            <v>E-M&amp;C</v>
          </cell>
          <cell r="Q1679">
            <v>1816</v>
          </cell>
          <cell r="R1679">
            <v>1860</v>
          </cell>
          <cell r="S1679">
            <v>1910</v>
          </cell>
          <cell r="T1679">
            <v>1960</v>
          </cell>
          <cell r="U1679">
            <v>2010</v>
          </cell>
          <cell r="V1679">
            <v>2060</v>
          </cell>
          <cell r="W1679">
            <v>2110</v>
          </cell>
          <cell r="X1679">
            <v>2160</v>
          </cell>
          <cell r="Y1679">
            <v>2210</v>
          </cell>
          <cell r="Z1679">
            <v>2270</v>
          </cell>
          <cell r="AA1679">
            <v>2330</v>
          </cell>
        </row>
        <row r="1680">
          <cell r="C1680" t="str">
            <v>E-EMP</v>
          </cell>
          <cell r="Q1680">
            <v>228</v>
          </cell>
          <cell r="R1680">
            <v>0</v>
          </cell>
          <cell r="S1680">
            <v>0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>
            <v>0</v>
          </cell>
          <cell r="Z1680">
            <v>0</v>
          </cell>
          <cell r="AA1680">
            <v>0</v>
          </cell>
        </row>
        <row r="1681">
          <cell r="C1681" t="str">
            <v>E-M&amp;C</v>
          </cell>
          <cell r="Q1681">
            <v>294</v>
          </cell>
          <cell r="R1681">
            <v>0</v>
          </cell>
          <cell r="S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  <cell r="Z1681">
            <v>0</v>
          </cell>
          <cell r="AA1681">
            <v>0</v>
          </cell>
        </row>
        <row r="1682">
          <cell r="C1682" t="str">
            <v>E-M&amp;C</v>
          </cell>
          <cell r="Q1682">
            <v>666</v>
          </cell>
          <cell r="R1682">
            <v>0</v>
          </cell>
          <cell r="S1682">
            <v>0</v>
          </cell>
          <cell r="T1682">
            <v>0</v>
          </cell>
          <cell r="U1682">
            <v>0</v>
          </cell>
          <cell r="V1682">
            <v>0</v>
          </cell>
          <cell r="W1682">
            <v>0</v>
          </cell>
          <cell r="X1682">
            <v>0</v>
          </cell>
          <cell r="Y1682">
            <v>0</v>
          </cell>
          <cell r="Z1682">
            <v>0</v>
          </cell>
          <cell r="AA1682">
            <v>0</v>
          </cell>
        </row>
        <row r="1683">
          <cell r="C1683" t="str">
            <v>E-EMP</v>
          </cell>
          <cell r="Q1683">
            <v>3680.4705882352937</v>
          </cell>
          <cell r="R1683">
            <v>3800</v>
          </cell>
          <cell r="S1683">
            <v>3920</v>
          </cell>
          <cell r="T1683">
            <v>4050</v>
          </cell>
          <cell r="U1683">
            <v>4180</v>
          </cell>
          <cell r="V1683">
            <v>4320</v>
          </cell>
          <cell r="W1683">
            <v>4460</v>
          </cell>
          <cell r="X1683">
            <v>4600</v>
          </cell>
          <cell r="Y1683">
            <v>4750</v>
          </cell>
          <cell r="Z1683">
            <v>4900</v>
          </cell>
          <cell r="AA1683">
            <v>5060</v>
          </cell>
        </row>
        <row r="1684">
          <cell r="C1684" t="str">
            <v>E-EMP</v>
          </cell>
          <cell r="Q1684">
            <v>67.764705882352942</v>
          </cell>
          <cell r="R1684">
            <v>70</v>
          </cell>
          <cell r="S1684">
            <v>70</v>
          </cell>
          <cell r="T1684">
            <v>70</v>
          </cell>
          <cell r="U1684">
            <v>70</v>
          </cell>
          <cell r="V1684">
            <v>70</v>
          </cell>
          <cell r="W1684">
            <v>70</v>
          </cell>
          <cell r="X1684">
            <v>70</v>
          </cell>
          <cell r="Y1684">
            <v>70</v>
          </cell>
          <cell r="Z1684">
            <v>70</v>
          </cell>
          <cell r="AA1684">
            <v>70</v>
          </cell>
        </row>
        <row r="1685">
          <cell r="C1685" t="str">
            <v>E-M&amp;C</v>
          </cell>
          <cell r="Q1685">
            <v>6069.1764705882351</v>
          </cell>
          <cell r="R1685">
            <v>6220</v>
          </cell>
          <cell r="S1685">
            <v>6380</v>
          </cell>
          <cell r="T1685">
            <v>6540</v>
          </cell>
          <cell r="U1685">
            <v>6700</v>
          </cell>
          <cell r="V1685">
            <v>6870</v>
          </cell>
          <cell r="W1685">
            <v>7040</v>
          </cell>
          <cell r="X1685">
            <v>7220</v>
          </cell>
          <cell r="Y1685">
            <v>7400</v>
          </cell>
          <cell r="Z1685">
            <v>7590</v>
          </cell>
          <cell r="AA1685">
            <v>7780</v>
          </cell>
        </row>
        <row r="1686">
          <cell r="C1686" t="str">
            <v>E-M&amp;C</v>
          </cell>
          <cell r="Q1686">
            <v>4880.4705882352937</v>
          </cell>
          <cell r="R1686">
            <v>5000</v>
          </cell>
          <cell r="S1686">
            <v>5130</v>
          </cell>
          <cell r="T1686">
            <v>5260</v>
          </cell>
          <cell r="U1686">
            <v>5390</v>
          </cell>
          <cell r="V1686">
            <v>5520</v>
          </cell>
          <cell r="W1686">
            <v>5660</v>
          </cell>
          <cell r="X1686">
            <v>5800</v>
          </cell>
          <cell r="Y1686">
            <v>5950</v>
          </cell>
          <cell r="Z1686">
            <v>6100</v>
          </cell>
          <cell r="AA1686">
            <v>6250</v>
          </cell>
        </row>
        <row r="1687">
          <cell r="C1687" t="str">
            <v>E-M&amp;C</v>
          </cell>
          <cell r="Q1687">
            <v>0</v>
          </cell>
          <cell r="R1687">
            <v>0</v>
          </cell>
          <cell r="S1687">
            <v>0</v>
          </cell>
          <cell r="T1687">
            <v>0</v>
          </cell>
          <cell r="U1687">
            <v>0</v>
          </cell>
          <cell r="V1687">
            <v>0</v>
          </cell>
          <cell r="W1687">
            <v>0</v>
          </cell>
          <cell r="X1687">
            <v>0</v>
          </cell>
          <cell r="Y1687">
            <v>0</v>
          </cell>
          <cell r="Z1687">
            <v>0</v>
          </cell>
          <cell r="AA1687">
            <v>0</v>
          </cell>
        </row>
        <row r="1688">
          <cell r="C1688" t="str">
            <v>E-M&amp;C</v>
          </cell>
          <cell r="Q1688">
            <v>974.11764705882342</v>
          </cell>
          <cell r="R1688">
            <v>1000</v>
          </cell>
          <cell r="S1688">
            <v>1030</v>
          </cell>
          <cell r="T1688">
            <v>1060</v>
          </cell>
          <cell r="U1688">
            <v>1090</v>
          </cell>
          <cell r="V1688">
            <v>1120</v>
          </cell>
          <cell r="W1688">
            <v>1150</v>
          </cell>
          <cell r="X1688">
            <v>1180</v>
          </cell>
          <cell r="Y1688">
            <v>1210</v>
          </cell>
          <cell r="Z1688">
            <v>1240</v>
          </cell>
          <cell r="AA1688">
            <v>1270</v>
          </cell>
        </row>
        <row r="1689">
          <cell r="C1689" t="str">
            <v>E-EMP</v>
          </cell>
          <cell r="Q1689">
            <v>328.94117647058823</v>
          </cell>
          <cell r="R1689">
            <v>340</v>
          </cell>
          <cell r="S1689">
            <v>350</v>
          </cell>
          <cell r="T1689">
            <v>360</v>
          </cell>
          <cell r="U1689">
            <v>370</v>
          </cell>
          <cell r="V1689">
            <v>380</v>
          </cell>
          <cell r="W1689">
            <v>390</v>
          </cell>
          <cell r="X1689">
            <v>400</v>
          </cell>
          <cell r="Y1689">
            <v>410</v>
          </cell>
          <cell r="Z1689">
            <v>420</v>
          </cell>
          <cell r="AA1689">
            <v>430</v>
          </cell>
        </row>
        <row r="1690">
          <cell r="C1690" t="str">
            <v>E-EMP</v>
          </cell>
          <cell r="Q1690">
            <v>0</v>
          </cell>
          <cell r="R1690">
            <v>0</v>
          </cell>
          <cell r="S1690">
            <v>0</v>
          </cell>
          <cell r="T1690">
            <v>0</v>
          </cell>
          <cell r="U1690">
            <v>0</v>
          </cell>
          <cell r="V1690">
            <v>0</v>
          </cell>
          <cell r="W1690">
            <v>0</v>
          </cell>
          <cell r="X1690">
            <v>0</v>
          </cell>
          <cell r="Y1690">
            <v>0</v>
          </cell>
          <cell r="Z1690">
            <v>0</v>
          </cell>
          <cell r="AA1690">
            <v>0</v>
          </cell>
        </row>
        <row r="1691">
          <cell r="C1691" t="str">
            <v>E-M&amp;C</v>
          </cell>
          <cell r="Q1691">
            <v>1826.8235294117649</v>
          </cell>
          <cell r="R1691">
            <v>1870</v>
          </cell>
          <cell r="S1691">
            <v>1920</v>
          </cell>
          <cell r="T1691">
            <v>1970</v>
          </cell>
          <cell r="U1691">
            <v>2020</v>
          </cell>
          <cell r="V1691">
            <v>2070</v>
          </cell>
          <cell r="W1691">
            <v>2120</v>
          </cell>
          <cell r="X1691">
            <v>2170</v>
          </cell>
          <cell r="Y1691">
            <v>2220</v>
          </cell>
          <cell r="Z1691">
            <v>2280</v>
          </cell>
          <cell r="AA1691">
            <v>2340</v>
          </cell>
        </row>
        <row r="1692">
          <cell r="C1692" t="str">
            <v>E-M&amp;C</v>
          </cell>
          <cell r="Q1692">
            <v>52.235294117647058</v>
          </cell>
          <cell r="R1692">
            <v>50</v>
          </cell>
          <cell r="S1692">
            <v>50</v>
          </cell>
          <cell r="T1692">
            <v>50</v>
          </cell>
          <cell r="U1692">
            <v>50</v>
          </cell>
          <cell r="V1692">
            <v>50</v>
          </cell>
          <cell r="W1692">
            <v>50</v>
          </cell>
          <cell r="X1692">
            <v>50</v>
          </cell>
          <cell r="Y1692">
            <v>50</v>
          </cell>
          <cell r="Z1692">
            <v>50</v>
          </cell>
          <cell r="AA1692">
            <v>50</v>
          </cell>
        </row>
        <row r="1693">
          <cell r="C1693" t="str">
            <v>E-M&amp;C</v>
          </cell>
          <cell r="Q1693">
            <v>124.23529411764707</v>
          </cell>
          <cell r="R1693">
            <v>130</v>
          </cell>
          <cell r="S1693">
            <v>130</v>
          </cell>
          <cell r="T1693">
            <v>130</v>
          </cell>
          <cell r="U1693">
            <v>130</v>
          </cell>
          <cell r="V1693">
            <v>130</v>
          </cell>
          <cell r="W1693">
            <v>130</v>
          </cell>
          <cell r="X1693">
            <v>130</v>
          </cell>
          <cell r="Y1693">
            <v>130</v>
          </cell>
          <cell r="Z1693">
            <v>130</v>
          </cell>
          <cell r="AA1693">
            <v>130</v>
          </cell>
        </row>
        <row r="1694">
          <cell r="C1694" t="str">
            <v>E-EMP</v>
          </cell>
          <cell r="Q1694">
            <v>0</v>
          </cell>
          <cell r="R1694">
            <v>0</v>
          </cell>
          <cell r="S1694">
            <v>0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0</v>
          </cell>
        </row>
        <row r="1695">
          <cell r="C1695" t="str">
            <v>E-M&amp;C</v>
          </cell>
          <cell r="Q1695">
            <v>1935.5294117647059</v>
          </cell>
          <cell r="R1695">
            <v>0</v>
          </cell>
          <cell r="S1695">
            <v>0</v>
          </cell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</row>
        <row r="1696">
          <cell r="C1696" t="str">
            <v>E-M&amp;C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  <cell r="U1696">
            <v>0</v>
          </cell>
          <cell r="V1696">
            <v>0</v>
          </cell>
          <cell r="W1696">
            <v>0</v>
          </cell>
          <cell r="X1696">
            <v>0</v>
          </cell>
          <cell r="Y1696">
            <v>0</v>
          </cell>
          <cell r="Z1696">
            <v>0</v>
          </cell>
          <cell r="AA1696">
            <v>0</v>
          </cell>
        </row>
        <row r="1697">
          <cell r="C1697" t="str">
            <v>E-M&amp;C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</row>
        <row r="1698">
          <cell r="C1698" t="str">
            <v>E-M&amp;C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</row>
        <row r="1699">
          <cell r="C1699" t="str">
            <v>E-M&amp;C</v>
          </cell>
          <cell r="Q1699">
            <v>734.11764705882354</v>
          </cell>
          <cell r="R1699">
            <v>750</v>
          </cell>
          <cell r="S1699">
            <v>770</v>
          </cell>
          <cell r="T1699">
            <v>790</v>
          </cell>
          <cell r="U1699">
            <v>810</v>
          </cell>
          <cell r="V1699">
            <v>830</v>
          </cell>
          <cell r="W1699">
            <v>850</v>
          </cell>
          <cell r="X1699">
            <v>870</v>
          </cell>
          <cell r="Y1699">
            <v>890</v>
          </cell>
          <cell r="Z1699">
            <v>910</v>
          </cell>
          <cell r="AA1699">
            <v>930</v>
          </cell>
        </row>
        <row r="1700">
          <cell r="C1700" t="str">
            <v>E-OE</v>
          </cell>
          <cell r="Q1700">
            <v>38900</v>
          </cell>
          <cell r="R1700">
            <v>12817.969882582751</v>
          </cell>
          <cell r="S1700">
            <v>10802.618249274699</v>
          </cell>
          <cell r="T1700">
            <v>8631.8107228728004</v>
          </cell>
          <cell r="U1700">
            <v>6293.5560784721501</v>
          </cell>
          <cell r="V1700">
            <v>6293.5560784721501</v>
          </cell>
          <cell r="W1700">
            <v>6293.5560784721501</v>
          </cell>
          <cell r="X1700">
            <v>6293.5560784721501</v>
          </cell>
          <cell r="Y1700">
            <v>6293.5560784721501</v>
          </cell>
          <cell r="Z1700">
            <v>6293.5560784721501</v>
          </cell>
          <cell r="AA1700">
            <v>6293.5560784721501</v>
          </cell>
        </row>
        <row r="1701">
          <cell r="C1701" t="str">
            <v>E-M&amp;C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</row>
        <row r="1703">
          <cell r="Q1703">
            <v>262737.90196078434</v>
          </cell>
          <cell r="R1703">
            <v>227757.96988258275</v>
          </cell>
          <cell r="S1703">
            <v>233012.6182492747</v>
          </cell>
          <cell r="T1703">
            <v>238391.81072287279</v>
          </cell>
          <cell r="U1703">
            <v>243923.55607847215</v>
          </cell>
          <cell r="V1703">
            <v>249933.55607847215</v>
          </cell>
          <cell r="W1703">
            <v>256093.55607847215</v>
          </cell>
          <cell r="X1703">
            <v>262383.55607847217</v>
          </cell>
          <cell r="Y1703">
            <v>268833.55607847217</v>
          </cell>
          <cell r="Z1703">
            <v>275473.55607847217</v>
          </cell>
          <cell r="AA1703">
            <v>282283.55607847217</v>
          </cell>
        </row>
        <row r="1706">
          <cell r="C1706" t="str">
            <v>E-EMP</v>
          </cell>
          <cell r="Q1706">
            <v>38500</v>
          </cell>
          <cell r="R1706">
            <v>25477.959674999998</v>
          </cell>
          <cell r="S1706">
            <v>26310</v>
          </cell>
          <cell r="T1706">
            <v>27170</v>
          </cell>
          <cell r="U1706">
            <v>28050</v>
          </cell>
          <cell r="V1706">
            <v>28960</v>
          </cell>
          <cell r="W1706">
            <v>29900</v>
          </cell>
          <cell r="X1706">
            <v>30870</v>
          </cell>
          <cell r="Y1706">
            <v>31870</v>
          </cell>
          <cell r="Z1706">
            <v>32910</v>
          </cell>
          <cell r="AA1706">
            <v>33980</v>
          </cell>
        </row>
        <row r="1707">
          <cell r="C1707" t="str">
            <v>E-EMP</v>
          </cell>
          <cell r="Q1707">
            <v>0</v>
          </cell>
          <cell r="R1707">
            <v>0</v>
          </cell>
          <cell r="S1707">
            <v>0</v>
          </cell>
          <cell r="T1707">
            <v>0</v>
          </cell>
          <cell r="U1707">
            <v>0</v>
          </cell>
          <cell r="V1707">
            <v>0</v>
          </cell>
          <cell r="W1707">
            <v>0</v>
          </cell>
          <cell r="X1707">
            <v>0</v>
          </cell>
          <cell r="Y1707">
            <v>0</v>
          </cell>
          <cell r="Z1707">
            <v>0</v>
          </cell>
          <cell r="AA1707">
            <v>0</v>
          </cell>
        </row>
        <row r="1708">
          <cell r="C1708" t="str">
            <v>E-EMP</v>
          </cell>
          <cell r="Q1708">
            <v>2500</v>
          </cell>
          <cell r="R1708">
            <v>2114.3534999999997</v>
          </cell>
          <cell r="S1708">
            <v>2180</v>
          </cell>
          <cell r="T1708">
            <v>2250</v>
          </cell>
          <cell r="U1708">
            <v>2320</v>
          </cell>
          <cell r="V1708">
            <v>2400</v>
          </cell>
          <cell r="W1708">
            <v>2480</v>
          </cell>
          <cell r="X1708">
            <v>2560</v>
          </cell>
          <cell r="Y1708">
            <v>2640</v>
          </cell>
          <cell r="Z1708">
            <v>2730</v>
          </cell>
          <cell r="AA1708">
            <v>2820</v>
          </cell>
        </row>
        <row r="1709">
          <cell r="C1709" t="str">
            <v>E-EMP</v>
          </cell>
          <cell r="Q1709">
            <v>0</v>
          </cell>
          <cell r="R1709">
            <v>687.16488749999996</v>
          </cell>
          <cell r="S1709">
            <v>710</v>
          </cell>
          <cell r="T1709">
            <v>730</v>
          </cell>
          <cell r="U1709">
            <v>750</v>
          </cell>
          <cell r="V1709">
            <v>770</v>
          </cell>
          <cell r="W1709">
            <v>800</v>
          </cell>
          <cell r="X1709">
            <v>830</v>
          </cell>
          <cell r="Y1709">
            <v>860</v>
          </cell>
          <cell r="Z1709">
            <v>890</v>
          </cell>
          <cell r="AA1709">
            <v>920</v>
          </cell>
        </row>
        <row r="1710">
          <cell r="C1710" t="str">
            <v>E-EMP</v>
          </cell>
          <cell r="Q1710">
            <v>400</v>
          </cell>
          <cell r="R1710">
            <v>410</v>
          </cell>
          <cell r="S1710">
            <v>420</v>
          </cell>
          <cell r="T1710">
            <v>430</v>
          </cell>
          <cell r="U1710">
            <v>440</v>
          </cell>
          <cell r="V1710">
            <v>450</v>
          </cell>
          <cell r="W1710">
            <v>460</v>
          </cell>
          <cell r="X1710">
            <v>470</v>
          </cell>
          <cell r="Y1710">
            <v>490</v>
          </cell>
          <cell r="Z1710">
            <v>510</v>
          </cell>
          <cell r="AA1710">
            <v>530</v>
          </cell>
        </row>
        <row r="1711">
          <cell r="C1711" t="str">
            <v>E-EMP</v>
          </cell>
          <cell r="Q1711">
            <v>289.41176470588232</v>
          </cell>
          <cell r="R1711">
            <v>300</v>
          </cell>
          <cell r="S1711">
            <v>310</v>
          </cell>
          <cell r="T1711">
            <v>320</v>
          </cell>
          <cell r="U1711">
            <v>330</v>
          </cell>
          <cell r="V1711">
            <v>340</v>
          </cell>
          <cell r="W1711">
            <v>350</v>
          </cell>
          <cell r="X1711">
            <v>360</v>
          </cell>
          <cell r="Y1711">
            <v>370</v>
          </cell>
          <cell r="Z1711">
            <v>380</v>
          </cell>
          <cell r="AA1711">
            <v>390</v>
          </cell>
        </row>
        <row r="1712">
          <cell r="C1712" t="str">
            <v>E-M&amp;C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</row>
        <row r="1713">
          <cell r="C1713" t="str">
            <v>E-EMP</v>
          </cell>
          <cell r="Q1713">
            <v>2264</v>
          </cell>
          <cell r="R1713">
            <v>0</v>
          </cell>
          <cell r="S1713">
            <v>0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0</v>
          </cell>
          <cell r="AA1713">
            <v>0</v>
          </cell>
        </row>
        <row r="1714">
          <cell r="C1714" t="str">
            <v>E-M&amp;C</v>
          </cell>
          <cell r="Q1714">
            <v>1600</v>
          </cell>
          <cell r="R1714">
            <v>1640</v>
          </cell>
          <cell r="S1714">
            <v>1680</v>
          </cell>
          <cell r="T1714">
            <v>1720</v>
          </cell>
          <cell r="U1714">
            <v>1760</v>
          </cell>
          <cell r="V1714">
            <v>1800</v>
          </cell>
          <cell r="W1714">
            <v>1850</v>
          </cell>
          <cell r="X1714">
            <v>1900</v>
          </cell>
          <cell r="Y1714">
            <v>1950</v>
          </cell>
          <cell r="Z1714">
            <v>2000</v>
          </cell>
          <cell r="AA1714">
            <v>2050</v>
          </cell>
        </row>
        <row r="1715">
          <cell r="C1715" t="str">
            <v>E-OE</v>
          </cell>
          <cell r="Q1715">
            <v>248.47058823529414</v>
          </cell>
          <cell r="R1715">
            <v>250</v>
          </cell>
          <cell r="S1715">
            <v>260</v>
          </cell>
          <cell r="T1715">
            <v>270</v>
          </cell>
          <cell r="U1715">
            <v>280</v>
          </cell>
          <cell r="V1715">
            <v>290</v>
          </cell>
          <cell r="W1715">
            <v>300</v>
          </cell>
          <cell r="X1715">
            <v>310</v>
          </cell>
          <cell r="Y1715">
            <v>320</v>
          </cell>
          <cell r="Z1715">
            <v>330</v>
          </cell>
          <cell r="AA1715">
            <v>340</v>
          </cell>
        </row>
        <row r="1716">
          <cell r="C1716" t="str">
            <v>E-M&amp;C</v>
          </cell>
          <cell r="Q1716">
            <v>1032</v>
          </cell>
          <cell r="R1716">
            <v>1060</v>
          </cell>
          <cell r="S1716">
            <v>1090</v>
          </cell>
          <cell r="T1716">
            <v>1120</v>
          </cell>
          <cell r="U1716">
            <v>1150</v>
          </cell>
          <cell r="V1716">
            <v>1180</v>
          </cell>
          <cell r="W1716">
            <v>1210</v>
          </cell>
          <cell r="X1716">
            <v>1240</v>
          </cell>
          <cell r="Y1716">
            <v>1270</v>
          </cell>
          <cell r="Z1716">
            <v>1300</v>
          </cell>
          <cell r="AA1716">
            <v>1330</v>
          </cell>
        </row>
        <row r="1717">
          <cell r="C1717" t="str">
            <v>E-OE</v>
          </cell>
          <cell r="Q1717">
            <v>500</v>
          </cell>
          <cell r="R1717">
            <v>510</v>
          </cell>
          <cell r="S1717">
            <v>520</v>
          </cell>
          <cell r="T1717">
            <v>530</v>
          </cell>
          <cell r="U1717">
            <v>540</v>
          </cell>
          <cell r="V1717">
            <v>550</v>
          </cell>
          <cell r="W1717">
            <v>560</v>
          </cell>
          <cell r="X1717">
            <v>570</v>
          </cell>
          <cell r="Y1717">
            <v>580</v>
          </cell>
          <cell r="Z1717">
            <v>590</v>
          </cell>
          <cell r="AA1717">
            <v>600</v>
          </cell>
        </row>
        <row r="1718">
          <cell r="C1718" t="str">
            <v>E-OE</v>
          </cell>
          <cell r="Q1718">
            <v>83.294117647058826</v>
          </cell>
          <cell r="R1718">
            <v>90</v>
          </cell>
          <cell r="S1718">
            <v>90</v>
          </cell>
          <cell r="T1718">
            <v>90</v>
          </cell>
          <cell r="U1718">
            <v>90</v>
          </cell>
          <cell r="V1718">
            <v>90</v>
          </cell>
          <cell r="W1718">
            <v>90</v>
          </cell>
          <cell r="X1718">
            <v>90</v>
          </cell>
          <cell r="Y1718">
            <v>90</v>
          </cell>
          <cell r="Z1718">
            <v>90</v>
          </cell>
          <cell r="AA1718">
            <v>90</v>
          </cell>
        </row>
        <row r="1719">
          <cell r="C1719" t="str">
            <v>E-M&amp;C</v>
          </cell>
          <cell r="Q1719">
            <v>3000</v>
          </cell>
          <cell r="R1719">
            <v>3080</v>
          </cell>
          <cell r="S1719">
            <v>3160</v>
          </cell>
          <cell r="T1719">
            <v>3240</v>
          </cell>
          <cell r="U1719">
            <v>3320</v>
          </cell>
          <cell r="V1719">
            <v>3400</v>
          </cell>
          <cell r="W1719">
            <v>3490</v>
          </cell>
          <cell r="X1719">
            <v>3580</v>
          </cell>
          <cell r="Y1719">
            <v>3670</v>
          </cell>
          <cell r="Z1719">
            <v>3760</v>
          </cell>
          <cell r="AA1719">
            <v>3850</v>
          </cell>
        </row>
        <row r="1720">
          <cell r="C1720" t="str">
            <v>E-OE</v>
          </cell>
          <cell r="Q1720">
            <v>1180</v>
          </cell>
          <cell r="R1720">
            <v>1290</v>
          </cell>
          <cell r="S1720">
            <v>1410</v>
          </cell>
          <cell r="T1720">
            <v>1540</v>
          </cell>
          <cell r="U1720">
            <v>1680</v>
          </cell>
          <cell r="V1720">
            <v>1720</v>
          </cell>
          <cell r="W1720">
            <v>1760</v>
          </cell>
          <cell r="X1720">
            <v>1800</v>
          </cell>
          <cell r="Y1720">
            <v>1850</v>
          </cell>
          <cell r="Z1720">
            <v>1900</v>
          </cell>
          <cell r="AA1720">
            <v>1950</v>
          </cell>
        </row>
        <row r="1721">
          <cell r="C1721" t="str">
            <v>E-OE</v>
          </cell>
          <cell r="Q1721">
            <v>7773.1764705882351</v>
          </cell>
          <cell r="R1721">
            <v>8550</v>
          </cell>
          <cell r="S1721">
            <v>8980</v>
          </cell>
          <cell r="T1721">
            <v>9430</v>
          </cell>
          <cell r="U1721">
            <v>9900</v>
          </cell>
          <cell r="V1721">
            <v>10150</v>
          </cell>
          <cell r="W1721">
            <v>10400</v>
          </cell>
          <cell r="X1721">
            <v>10660</v>
          </cell>
          <cell r="Y1721">
            <v>10930</v>
          </cell>
          <cell r="Z1721">
            <v>11200</v>
          </cell>
          <cell r="AA1721">
            <v>11480</v>
          </cell>
        </row>
        <row r="1722">
          <cell r="C1722" t="str">
            <v>E-OE</v>
          </cell>
          <cell r="Q1722">
            <v>9500</v>
          </cell>
          <cell r="R1722">
            <v>10170</v>
          </cell>
          <cell r="S1722">
            <v>10880</v>
          </cell>
          <cell r="T1722">
            <v>11640</v>
          </cell>
          <cell r="U1722">
            <v>12450</v>
          </cell>
          <cell r="V1722">
            <v>12760</v>
          </cell>
          <cell r="W1722">
            <v>13080</v>
          </cell>
          <cell r="X1722">
            <v>13410</v>
          </cell>
          <cell r="Y1722">
            <v>13750</v>
          </cell>
          <cell r="Z1722">
            <v>14090</v>
          </cell>
          <cell r="AA1722">
            <v>14440</v>
          </cell>
        </row>
        <row r="1723">
          <cell r="C1723" t="str">
            <v>E-OE</v>
          </cell>
          <cell r="Q1723">
            <v>2398</v>
          </cell>
          <cell r="R1723">
            <v>2460</v>
          </cell>
          <cell r="S1723">
            <v>2520</v>
          </cell>
          <cell r="T1723">
            <v>2580</v>
          </cell>
          <cell r="U1723">
            <v>2640</v>
          </cell>
          <cell r="V1723">
            <v>2700</v>
          </cell>
          <cell r="W1723">
            <v>2760</v>
          </cell>
          <cell r="X1723">
            <v>2830</v>
          </cell>
          <cell r="Y1723">
            <v>2900</v>
          </cell>
          <cell r="Z1723">
            <v>2970</v>
          </cell>
          <cell r="AA1723">
            <v>3040</v>
          </cell>
        </row>
        <row r="1724">
          <cell r="C1724" t="str">
            <v>E-M&amp;C</v>
          </cell>
          <cell r="Q1724">
            <v>0</v>
          </cell>
          <cell r="R1724">
            <v>2000</v>
          </cell>
          <cell r="S1724">
            <v>2050</v>
          </cell>
          <cell r="T1724">
            <v>2100</v>
          </cell>
          <cell r="U1724">
            <v>2150</v>
          </cell>
          <cell r="V1724">
            <v>2200</v>
          </cell>
          <cell r="W1724">
            <v>2260</v>
          </cell>
          <cell r="X1724">
            <v>2320</v>
          </cell>
          <cell r="Y1724">
            <v>2380</v>
          </cell>
          <cell r="Z1724">
            <v>2440</v>
          </cell>
          <cell r="AA1724">
            <v>2500</v>
          </cell>
        </row>
        <row r="1725">
          <cell r="C1725" t="str">
            <v>E-EMP</v>
          </cell>
          <cell r="Q1725">
            <v>1013.6470588235294</v>
          </cell>
          <cell r="R1725">
            <v>1050</v>
          </cell>
          <cell r="S1725">
            <v>1080</v>
          </cell>
          <cell r="T1725">
            <v>1120</v>
          </cell>
          <cell r="U1725">
            <v>1160</v>
          </cell>
          <cell r="V1725">
            <v>1200</v>
          </cell>
          <cell r="W1725">
            <v>1240</v>
          </cell>
          <cell r="X1725">
            <v>1280</v>
          </cell>
          <cell r="Y1725">
            <v>1320</v>
          </cell>
          <cell r="Z1725">
            <v>1360</v>
          </cell>
          <cell r="AA1725">
            <v>1400</v>
          </cell>
        </row>
        <row r="1726">
          <cell r="C1726" t="str">
            <v>E-EMP</v>
          </cell>
          <cell r="Q1726">
            <v>145.41176470588235</v>
          </cell>
          <cell r="R1726">
            <v>150</v>
          </cell>
          <cell r="S1726">
            <v>150</v>
          </cell>
          <cell r="T1726">
            <v>150</v>
          </cell>
          <cell r="U1726">
            <v>150</v>
          </cell>
          <cell r="V1726">
            <v>150</v>
          </cell>
          <cell r="W1726">
            <v>150</v>
          </cell>
          <cell r="X1726">
            <v>150</v>
          </cell>
          <cell r="Y1726">
            <v>150</v>
          </cell>
          <cell r="Z1726">
            <v>150</v>
          </cell>
          <cell r="AA1726">
            <v>150</v>
          </cell>
        </row>
        <row r="1727">
          <cell r="C1727" t="str">
            <v>E-M&amp;C</v>
          </cell>
          <cell r="Q1727">
            <v>11988.470588235294</v>
          </cell>
          <cell r="R1727">
            <v>12290</v>
          </cell>
          <cell r="S1727">
            <v>12600</v>
          </cell>
          <cell r="T1727">
            <v>12920</v>
          </cell>
          <cell r="U1727">
            <v>13240</v>
          </cell>
          <cell r="V1727">
            <v>13570</v>
          </cell>
          <cell r="W1727">
            <v>13910</v>
          </cell>
          <cell r="X1727">
            <v>14260</v>
          </cell>
          <cell r="Y1727">
            <v>14620</v>
          </cell>
          <cell r="Z1727">
            <v>14990</v>
          </cell>
          <cell r="AA1727">
            <v>15360</v>
          </cell>
        </row>
        <row r="1728">
          <cell r="C1728" t="str">
            <v>E-M&amp;C</v>
          </cell>
          <cell r="Q1728">
            <v>0</v>
          </cell>
          <cell r="R1728">
            <v>0</v>
          </cell>
          <cell r="S1728">
            <v>0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0</v>
          </cell>
          <cell r="AA1728">
            <v>0</v>
          </cell>
        </row>
        <row r="1729">
          <cell r="C1729" t="str">
            <v>E-M&amp;C</v>
          </cell>
          <cell r="Q1729">
            <v>152.47058823529412</v>
          </cell>
          <cell r="R1729">
            <v>160</v>
          </cell>
          <cell r="S1729">
            <v>160</v>
          </cell>
          <cell r="T1729">
            <v>160</v>
          </cell>
          <cell r="U1729">
            <v>160</v>
          </cell>
          <cell r="V1729">
            <v>160</v>
          </cell>
          <cell r="W1729">
            <v>160</v>
          </cell>
          <cell r="X1729">
            <v>160</v>
          </cell>
          <cell r="Y1729">
            <v>160</v>
          </cell>
          <cell r="Z1729">
            <v>160</v>
          </cell>
          <cell r="AA1729">
            <v>160</v>
          </cell>
        </row>
        <row r="1730">
          <cell r="C1730" t="str">
            <v>E-EMP</v>
          </cell>
          <cell r="Q1730">
            <v>0</v>
          </cell>
          <cell r="R1730">
            <v>0</v>
          </cell>
          <cell r="S1730">
            <v>0</v>
          </cell>
          <cell r="T1730">
            <v>0</v>
          </cell>
          <cell r="U1730">
            <v>0</v>
          </cell>
          <cell r="V1730">
            <v>0</v>
          </cell>
          <cell r="W1730">
            <v>0</v>
          </cell>
          <cell r="X1730">
            <v>0</v>
          </cell>
          <cell r="Y1730">
            <v>0</v>
          </cell>
          <cell r="Z1730">
            <v>0</v>
          </cell>
          <cell r="AA1730">
            <v>0</v>
          </cell>
        </row>
        <row r="1731">
          <cell r="C1731" t="str">
            <v>E-M&amp;C</v>
          </cell>
          <cell r="Q1731">
            <v>0</v>
          </cell>
          <cell r="R1731">
            <v>0</v>
          </cell>
          <cell r="S1731">
            <v>0</v>
          </cell>
          <cell r="T1731">
            <v>0</v>
          </cell>
          <cell r="U1731">
            <v>0</v>
          </cell>
          <cell r="V1731">
            <v>0</v>
          </cell>
          <cell r="W1731">
            <v>0</v>
          </cell>
          <cell r="X1731">
            <v>0</v>
          </cell>
          <cell r="Y1731">
            <v>0</v>
          </cell>
          <cell r="Z1731">
            <v>0</v>
          </cell>
          <cell r="AA1731">
            <v>0</v>
          </cell>
        </row>
        <row r="1732">
          <cell r="C1732" t="str">
            <v>E-M&amp;C</v>
          </cell>
          <cell r="Q1732">
            <v>2900</v>
          </cell>
          <cell r="R1732">
            <v>2970</v>
          </cell>
          <cell r="S1732">
            <v>3040</v>
          </cell>
          <cell r="T1732">
            <v>3120</v>
          </cell>
          <cell r="U1732">
            <v>3200</v>
          </cell>
          <cell r="V1732">
            <v>3280</v>
          </cell>
          <cell r="W1732">
            <v>3360</v>
          </cell>
          <cell r="X1732">
            <v>3440</v>
          </cell>
          <cell r="Y1732">
            <v>3530</v>
          </cell>
          <cell r="Z1732">
            <v>3620</v>
          </cell>
          <cell r="AA1732">
            <v>3710</v>
          </cell>
        </row>
        <row r="1733">
          <cell r="C1733" t="str">
            <v>E-EMP</v>
          </cell>
          <cell r="Q1733">
            <v>0</v>
          </cell>
          <cell r="R1733">
            <v>0</v>
          </cell>
          <cell r="S1733">
            <v>0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Z1733">
            <v>0</v>
          </cell>
          <cell r="AA1733">
            <v>0</v>
          </cell>
        </row>
        <row r="1734">
          <cell r="C1734" t="str">
            <v>E-EMP</v>
          </cell>
          <cell r="Q1734">
            <v>0</v>
          </cell>
          <cell r="R1734">
            <v>0</v>
          </cell>
          <cell r="S1734">
            <v>0</v>
          </cell>
          <cell r="T1734">
            <v>0</v>
          </cell>
          <cell r="U1734">
            <v>0</v>
          </cell>
          <cell r="V1734">
            <v>0</v>
          </cell>
          <cell r="W1734">
            <v>0</v>
          </cell>
          <cell r="X1734">
            <v>0</v>
          </cell>
          <cell r="Y1734">
            <v>0</v>
          </cell>
          <cell r="Z1734">
            <v>0</v>
          </cell>
          <cell r="AA1734">
            <v>0</v>
          </cell>
        </row>
        <row r="1735">
          <cell r="C1735" t="str">
            <v>E-M&amp;C</v>
          </cell>
          <cell r="Q1735">
            <v>0</v>
          </cell>
          <cell r="R1735">
            <v>0</v>
          </cell>
          <cell r="S1735">
            <v>0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Z1735">
            <v>0</v>
          </cell>
          <cell r="AA1735">
            <v>0</v>
          </cell>
        </row>
        <row r="1736">
          <cell r="C1736" t="str">
            <v>E-M&amp;C</v>
          </cell>
          <cell r="Q1736">
            <v>34700</v>
          </cell>
          <cell r="R1736">
            <v>2880</v>
          </cell>
          <cell r="S1736">
            <v>2950</v>
          </cell>
          <cell r="T1736">
            <v>3020</v>
          </cell>
          <cell r="U1736">
            <v>3100</v>
          </cell>
          <cell r="V1736">
            <v>3180</v>
          </cell>
          <cell r="W1736">
            <v>3260</v>
          </cell>
          <cell r="X1736">
            <v>3340</v>
          </cell>
          <cell r="Y1736">
            <v>3420</v>
          </cell>
          <cell r="Z1736">
            <v>3510</v>
          </cell>
          <cell r="AA1736">
            <v>3600</v>
          </cell>
        </row>
        <row r="1737">
          <cell r="C1737" t="str">
            <v>E-M&amp;C</v>
          </cell>
          <cell r="Q1737">
            <v>0</v>
          </cell>
          <cell r="R1737">
            <v>0</v>
          </cell>
          <cell r="S1737">
            <v>0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Z1737">
            <v>0</v>
          </cell>
          <cell r="AA1737">
            <v>0</v>
          </cell>
        </row>
        <row r="1738">
          <cell r="C1738" t="str">
            <v>E-M&amp;C</v>
          </cell>
          <cell r="Q1738">
            <v>0</v>
          </cell>
          <cell r="R1738">
            <v>0</v>
          </cell>
          <cell r="S1738">
            <v>0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</row>
        <row r="1739">
          <cell r="C1739" t="str">
            <v>E-M&amp;C</v>
          </cell>
          <cell r="Q1739">
            <v>5300</v>
          </cell>
          <cell r="R1739">
            <v>5430</v>
          </cell>
          <cell r="S1739">
            <v>5570</v>
          </cell>
          <cell r="T1739">
            <v>5710</v>
          </cell>
          <cell r="U1739">
            <v>5850</v>
          </cell>
          <cell r="V1739">
            <v>6000</v>
          </cell>
          <cell r="W1739">
            <v>6150</v>
          </cell>
          <cell r="X1739">
            <v>6300</v>
          </cell>
          <cell r="Y1739">
            <v>6460</v>
          </cell>
          <cell r="Z1739">
            <v>6620</v>
          </cell>
          <cell r="AA1739">
            <v>6790</v>
          </cell>
        </row>
        <row r="1740">
          <cell r="C1740" t="str">
            <v>E-M&amp;C</v>
          </cell>
          <cell r="Q1740">
            <v>0</v>
          </cell>
          <cell r="R1740">
            <v>0</v>
          </cell>
          <cell r="S1740">
            <v>0</v>
          </cell>
          <cell r="T1740">
            <v>0</v>
          </cell>
          <cell r="U1740">
            <v>0</v>
          </cell>
          <cell r="V1740">
            <v>0</v>
          </cell>
          <cell r="W1740">
            <v>0</v>
          </cell>
          <cell r="X1740">
            <v>0</v>
          </cell>
          <cell r="Y1740">
            <v>0</v>
          </cell>
          <cell r="Z1740">
            <v>0</v>
          </cell>
          <cell r="AA1740">
            <v>0</v>
          </cell>
        </row>
        <row r="1741">
          <cell r="C1741" t="str">
            <v>E-M&amp;C</v>
          </cell>
          <cell r="Q1741">
            <v>0</v>
          </cell>
          <cell r="R1741">
            <v>0</v>
          </cell>
          <cell r="S1741">
            <v>0</v>
          </cell>
          <cell r="T1741">
            <v>0</v>
          </cell>
          <cell r="U1741">
            <v>0</v>
          </cell>
          <cell r="V1741">
            <v>0</v>
          </cell>
          <cell r="W1741">
            <v>0</v>
          </cell>
          <cell r="X1741">
            <v>0</v>
          </cell>
          <cell r="Y1741">
            <v>0</v>
          </cell>
          <cell r="Z1741">
            <v>0</v>
          </cell>
          <cell r="AA1741">
            <v>0</v>
          </cell>
        </row>
        <row r="1742">
          <cell r="C1742" t="str">
            <v>E-M&amp;C</v>
          </cell>
          <cell r="Q1742">
            <v>5400</v>
          </cell>
          <cell r="R1742">
            <v>5540</v>
          </cell>
          <cell r="S1742">
            <v>5680</v>
          </cell>
          <cell r="T1742">
            <v>5820</v>
          </cell>
          <cell r="U1742">
            <v>5970</v>
          </cell>
          <cell r="V1742">
            <v>6120</v>
          </cell>
          <cell r="W1742">
            <v>6270</v>
          </cell>
          <cell r="X1742">
            <v>6430</v>
          </cell>
          <cell r="Y1742">
            <v>6590</v>
          </cell>
          <cell r="Z1742">
            <v>6750</v>
          </cell>
          <cell r="AA1742">
            <v>6920</v>
          </cell>
        </row>
        <row r="1743">
          <cell r="C1743" t="str">
            <v>E-M&amp;C</v>
          </cell>
          <cell r="Q1743">
            <v>0</v>
          </cell>
          <cell r="R1743">
            <v>0</v>
          </cell>
          <cell r="S1743">
            <v>0</v>
          </cell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</row>
        <row r="1744">
          <cell r="C1744" t="str">
            <v>E-M&amp;C</v>
          </cell>
          <cell r="Q1744">
            <v>1060</v>
          </cell>
          <cell r="R1744">
            <v>1090</v>
          </cell>
          <cell r="S1744">
            <v>1120</v>
          </cell>
          <cell r="T1744">
            <v>1150</v>
          </cell>
          <cell r="U1744">
            <v>1180</v>
          </cell>
          <cell r="V1744">
            <v>1210</v>
          </cell>
          <cell r="W1744">
            <v>1240</v>
          </cell>
          <cell r="X1744">
            <v>1270</v>
          </cell>
          <cell r="Y1744">
            <v>1300</v>
          </cell>
          <cell r="Z1744">
            <v>1330</v>
          </cell>
          <cell r="AA1744">
            <v>1360</v>
          </cell>
        </row>
        <row r="1745">
          <cell r="C1745" t="str">
            <v>E-EMP</v>
          </cell>
          <cell r="Q1745">
            <v>0</v>
          </cell>
          <cell r="R1745">
            <v>0</v>
          </cell>
          <cell r="S1745">
            <v>0</v>
          </cell>
          <cell r="T1745">
            <v>0</v>
          </cell>
          <cell r="U1745">
            <v>0</v>
          </cell>
          <cell r="V1745">
            <v>0</v>
          </cell>
          <cell r="W1745">
            <v>0</v>
          </cell>
          <cell r="X1745">
            <v>0</v>
          </cell>
          <cell r="Y1745">
            <v>0</v>
          </cell>
          <cell r="Z1745">
            <v>0</v>
          </cell>
          <cell r="AA1745">
            <v>0</v>
          </cell>
        </row>
        <row r="1746">
          <cell r="C1746" t="str">
            <v>E-EMP</v>
          </cell>
          <cell r="Q1746">
            <v>0</v>
          </cell>
          <cell r="R1746">
            <v>0</v>
          </cell>
          <cell r="S1746">
            <v>0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</row>
        <row r="1747">
          <cell r="C1747" t="str">
            <v>E-M&amp;C</v>
          </cell>
          <cell r="Q1747">
            <v>1000</v>
          </cell>
          <cell r="R1747">
            <v>2000</v>
          </cell>
          <cell r="S1747">
            <v>2050</v>
          </cell>
          <cell r="T1747">
            <v>2100</v>
          </cell>
          <cell r="U1747">
            <v>2150</v>
          </cell>
          <cell r="V1747">
            <v>2200</v>
          </cell>
          <cell r="W1747">
            <v>2260</v>
          </cell>
          <cell r="X1747">
            <v>2320</v>
          </cell>
          <cell r="Y1747">
            <v>2380</v>
          </cell>
          <cell r="Z1747">
            <v>2440</v>
          </cell>
          <cell r="AA1747">
            <v>2500</v>
          </cell>
        </row>
        <row r="1748">
          <cell r="C1748" t="str">
            <v>E-M&amp;C</v>
          </cell>
          <cell r="Q1748">
            <v>0</v>
          </cell>
          <cell r="R1748">
            <v>0</v>
          </cell>
          <cell r="S1748">
            <v>0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0</v>
          </cell>
          <cell r="AA1748">
            <v>0</v>
          </cell>
        </row>
        <row r="1749">
          <cell r="C1749" t="str">
            <v>E-M&amp;C</v>
          </cell>
          <cell r="Q1749">
            <v>0</v>
          </cell>
          <cell r="R1749">
            <v>0</v>
          </cell>
          <cell r="S1749">
            <v>0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</row>
        <row r="1751">
          <cell r="Q1751">
            <v>134928.35294117648</v>
          </cell>
          <cell r="R1751">
            <v>93649.478062499998</v>
          </cell>
          <cell r="S1751">
            <v>96970</v>
          </cell>
          <cell r="T1751">
            <v>100430</v>
          </cell>
          <cell r="U1751">
            <v>104010</v>
          </cell>
          <cell r="V1751">
            <v>106830</v>
          </cell>
          <cell r="W1751">
            <v>109750</v>
          </cell>
          <cell r="X1751">
            <v>112750</v>
          </cell>
          <cell r="Y1751">
            <v>115850</v>
          </cell>
          <cell r="Z1751">
            <v>119020</v>
          </cell>
          <cell r="AA1751">
            <v>122260</v>
          </cell>
        </row>
        <row r="1755">
          <cell r="C1755" t="str">
            <v>E-OE</v>
          </cell>
          <cell r="Q1755">
            <v>172</v>
          </cell>
          <cell r="R1755">
            <v>190</v>
          </cell>
          <cell r="S1755">
            <v>210</v>
          </cell>
          <cell r="T1755">
            <v>230</v>
          </cell>
          <cell r="U1755">
            <v>250</v>
          </cell>
          <cell r="V1755">
            <v>260</v>
          </cell>
          <cell r="W1755">
            <v>270</v>
          </cell>
          <cell r="X1755">
            <v>280</v>
          </cell>
          <cell r="Y1755">
            <v>290</v>
          </cell>
          <cell r="Z1755">
            <v>300</v>
          </cell>
          <cell r="AA1755">
            <v>310</v>
          </cell>
        </row>
        <row r="1756">
          <cell r="C1756" t="str">
            <v>E-OE</v>
          </cell>
          <cell r="Q1756">
            <v>1746</v>
          </cell>
          <cell r="R1756">
            <v>1920</v>
          </cell>
          <cell r="S1756">
            <v>2020</v>
          </cell>
          <cell r="T1756">
            <v>2120</v>
          </cell>
          <cell r="U1756">
            <v>2230</v>
          </cell>
          <cell r="V1756">
            <v>2290</v>
          </cell>
          <cell r="W1756">
            <v>2350</v>
          </cell>
          <cell r="X1756">
            <v>2410</v>
          </cell>
          <cell r="Y1756">
            <v>2470</v>
          </cell>
          <cell r="Z1756">
            <v>2530</v>
          </cell>
          <cell r="AA1756">
            <v>2590</v>
          </cell>
        </row>
        <row r="1757">
          <cell r="C1757" t="str">
            <v>E-M&amp;C</v>
          </cell>
          <cell r="R1757">
            <v>4000</v>
          </cell>
          <cell r="S1757">
            <v>4140</v>
          </cell>
          <cell r="T1757">
            <v>4280</v>
          </cell>
          <cell r="U1757">
            <v>4430</v>
          </cell>
          <cell r="V1757">
            <v>4590</v>
          </cell>
          <cell r="W1757">
            <v>4750</v>
          </cell>
          <cell r="X1757">
            <v>4920</v>
          </cell>
          <cell r="Y1757">
            <v>5090</v>
          </cell>
          <cell r="Z1757">
            <v>5270</v>
          </cell>
          <cell r="AA1757">
            <v>5450</v>
          </cell>
        </row>
        <row r="1759">
          <cell r="Q1759">
            <v>1918</v>
          </cell>
          <cell r="R1759">
            <v>6110</v>
          </cell>
          <cell r="S1759">
            <v>6370</v>
          </cell>
          <cell r="T1759">
            <v>6630</v>
          </cell>
          <cell r="U1759">
            <v>6910</v>
          </cell>
          <cell r="V1759">
            <v>7140</v>
          </cell>
          <cell r="W1759">
            <v>7370</v>
          </cell>
          <cell r="X1759">
            <v>7610</v>
          </cell>
          <cell r="Y1759">
            <v>7850</v>
          </cell>
          <cell r="Z1759">
            <v>8100</v>
          </cell>
          <cell r="AA1759">
            <v>8350</v>
          </cell>
        </row>
        <row r="1762">
          <cell r="Q1762">
            <v>-499000</v>
          </cell>
          <cell r="R1762">
            <v>-499000</v>
          </cell>
          <cell r="S1762">
            <v>-511470</v>
          </cell>
          <cell r="T1762">
            <v>-524250</v>
          </cell>
          <cell r="U1762">
            <v>-537350</v>
          </cell>
          <cell r="V1762">
            <v>-550790</v>
          </cell>
          <cell r="W1762">
            <v>-564550</v>
          </cell>
          <cell r="X1762">
            <v>-578670</v>
          </cell>
          <cell r="Y1762">
            <v>-593140</v>
          </cell>
          <cell r="Z1762">
            <v>-607970</v>
          </cell>
          <cell r="AA1762">
            <v>-623180</v>
          </cell>
        </row>
        <row r="1763">
          <cell r="Q1763">
            <v>590494.19607843133</v>
          </cell>
          <cell r="R1763">
            <v>596255.41782766546</v>
          </cell>
          <cell r="S1763">
            <v>612235.23649854935</v>
          </cell>
          <cell r="T1763">
            <v>628743.62144574558</v>
          </cell>
          <cell r="U1763">
            <v>645817.11215694435</v>
          </cell>
          <cell r="V1763">
            <v>662038.11215694435</v>
          </cell>
          <cell r="W1763">
            <v>678689.11215694435</v>
          </cell>
          <cell r="X1763">
            <v>695720.11215694435</v>
          </cell>
          <cell r="Y1763">
            <v>713211.11215694435</v>
          </cell>
          <cell r="Z1763">
            <v>731142.11215694435</v>
          </cell>
          <cell r="AA1763">
            <v>749533.11215694435</v>
          </cell>
        </row>
        <row r="1764">
          <cell r="Q1764">
            <v>145000</v>
          </cell>
          <cell r="R1764">
            <v>0</v>
          </cell>
          <cell r="S1764">
            <v>0</v>
          </cell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0</v>
          </cell>
          <cell r="AA1764">
            <v>0</v>
          </cell>
        </row>
        <row r="1765">
          <cell r="Q1765">
            <v>0</v>
          </cell>
          <cell r="R1765">
            <v>0</v>
          </cell>
          <cell r="S1765">
            <v>0</v>
          </cell>
          <cell r="T1765">
            <v>0</v>
          </cell>
          <cell r="U1765">
            <v>0</v>
          </cell>
          <cell r="V1765">
            <v>0</v>
          </cell>
          <cell r="W1765">
            <v>0</v>
          </cell>
          <cell r="X1765">
            <v>0</v>
          </cell>
          <cell r="Y1765">
            <v>0</v>
          </cell>
          <cell r="Z1765">
            <v>0</v>
          </cell>
          <cell r="AA1765">
            <v>0</v>
          </cell>
        </row>
        <row r="1767">
          <cell r="Q1767">
            <v>236494.19607843133</v>
          </cell>
          <cell r="R1767">
            <v>97255.417827665457</v>
          </cell>
          <cell r="S1767">
            <v>100765.23649854935</v>
          </cell>
          <cell r="T1767">
            <v>104493.62144574558</v>
          </cell>
          <cell r="U1767">
            <v>108467.11215694435</v>
          </cell>
          <cell r="V1767">
            <v>111248.11215694435</v>
          </cell>
          <cell r="W1767">
            <v>114139.11215694435</v>
          </cell>
          <cell r="X1767">
            <v>117050.11215694435</v>
          </cell>
          <cell r="Y1767">
            <v>120071.11215694435</v>
          </cell>
          <cell r="Z1767">
            <v>123172.11215694435</v>
          </cell>
          <cell r="AA1767">
            <v>126353.11215694435</v>
          </cell>
        </row>
        <row r="1771">
          <cell r="C1771" t="str">
            <v>I-UCF</v>
          </cell>
          <cell r="Q1771">
            <v>-699</v>
          </cell>
          <cell r="R1771">
            <v>-720</v>
          </cell>
          <cell r="S1771">
            <v>-740</v>
          </cell>
          <cell r="T1771">
            <v>-760</v>
          </cell>
          <cell r="U1771">
            <v>-780</v>
          </cell>
          <cell r="V1771">
            <v>-800</v>
          </cell>
          <cell r="W1771">
            <v>-820</v>
          </cell>
          <cell r="X1771">
            <v>-840</v>
          </cell>
          <cell r="Y1771">
            <v>-860</v>
          </cell>
          <cell r="Z1771">
            <v>-880</v>
          </cell>
          <cell r="AA1771">
            <v>-900</v>
          </cell>
        </row>
        <row r="1772">
          <cell r="C1772" t="str">
            <v>I-GCOP</v>
          </cell>
          <cell r="Q1772">
            <v>0</v>
          </cell>
          <cell r="R1772">
            <v>0</v>
          </cell>
          <cell r="S1772">
            <v>0</v>
          </cell>
          <cell r="T1772">
            <v>0</v>
          </cell>
          <cell r="U1772">
            <v>0</v>
          </cell>
          <cell r="V1772">
            <v>1</v>
          </cell>
          <cell r="W1772">
            <v>2</v>
          </cell>
          <cell r="X1772">
            <v>3</v>
          </cell>
          <cell r="Y1772">
            <v>4</v>
          </cell>
          <cell r="Z1772">
            <v>5</v>
          </cell>
          <cell r="AA1772">
            <v>6</v>
          </cell>
        </row>
        <row r="1774">
          <cell r="Q1774">
            <v>-699</v>
          </cell>
          <cell r="R1774">
            <v>-720</v>
          </cell>
          <cell r="S1774">
            <v>-740</v>
          </cell>
          <cell r="T1774">
            <v>-760</v>
          </cell>
          <cell r="U1774">
            <v>-780</v>
          </cell>
          <cell r="V1774">
            <v>-799</v>
          </cell>
          <cell r="W1774">
            <v>-818</v>
          </cell>
          <cell r="X1774">
            <v>-837</v>
          </cell>
          <cell r="Y1774">
            <v>-856</v>
          </cell>
          <cell r="Z1774">
            <v>-875</v>
          </cell>
          <cell r="AA1774">
            <v>-894</v>
          </cell>
        </row>
        <row r="1777">
          <cell r="C1777" t="str">
            <v>E-M&amp;C</v>
          </cell>
          <cell r="Q1777">
            <v>3185</v>
          </cell>
          <cell r="R1777">
            <v>0</v>
          </cell>
          <cell r="S1777">
            <v>0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</row>
        <row r="1778">
          <cell r="C1778" t="str">
            <v>E-OE</v>
          </cell>
          <cell r="Q1778">
            <v>8240</v>
          </cell>
          <cell r="R1778">
            <v>3000</v>
          </cell>
          <cell r="S1778">
            <v>3080</v>
          </cell>
          <cell r="T1778">
            <v>3160</v>
          </cell>
          <cell r="U1778">
            <v>3240</v>
          </cell>
          <cell r="V1778">
            <v>3320</v>
          </cell>
          <cell r="W1778">
            <v>3400</v>
          </cell>
          <cell r="X1778">
            <v>3490</v>
          </cell>
          <cell r="Y1778">
            <v>3580</v>
          </cell>
          <cell r="Z1778">
            <v>3670</v>
          </cell>
          <cell r="AA1778">
            <v>3760</v>
          </cell>
        </row>
        <row r="1779">
          <cell r="C1779" t="str">
            <v>E-M&amp;C</v>
          </cell>
          <cell r="Q1779">
            <v>6600</v>
          </cell>
          <cell r="R1779">
            <v>6770</v>
          </cell>
          <cell r="S1779">
            <v>6940</v>
          </cell>
          <cell r="T1779">
            <v>7110</v>
          </cell>
          <cell r="U1779">
            <v>7290</v>
          </cell>
          <cell r="V1779">
            <v>7470</v>
          </cell>
          <cell r="W1779">
            <v>7660</v>
          </cell>
          <cell r="X1779">
            <v>7850</v>
          </cell>
          <cell r="Y1779">
            <v>8050</v>
          </cell>
          <cell r="Z1779">
            <v>8250</v>
          </cell>
          <cell r="AA1779">
            <v>8460</v>
          </cell>
        </row>
        <row r="1781">
          <cell r="Q1781">
            <v>18025</v>
          </cell>
          <cell r="R1781">
            <v>9770</v>
          </cell>
          <cell r="S1781">
            <v>10020</v>
          </cell>
          <cell r="T1781">
            <v>10270</v>
          </cell>
          <cell r="U1781">
            <v>10530</v>
          </cell>
          <cell r="V1781">
            <v>10790</v>
          </cell>
          <cell r="W1781">
            <v>11060</v>
          </cell>
          <cell r="X1781">
            <v>11340</v>
          </cell>
          <cell r="Y1781">
            <v>11630</v>
          </cell>
          <cell r="Z1781">
            <v>11920</v>
          </cell>
          <cell r="AA1781">
            <v>12220</v>
          </cell>
        </row>
        <row r="1783">
          <cell r="Q1783">
            <v>-699</v>
          </cell>
          <cell r="R1783">
            <v>-720</v>
          </cell>
          <cell r="S1783">
            <v>-740</v>
          </cell>
          <cell r="T1783">
            <v>-760</v>
          </cell>
          <cell r="U1783">
            <v>-780</v>
          </cell>
          <cell r="V1783">
            <v>-799</v>
          </cell>
          <cell r="W1783">
            <v>-818</v>
          </cell>
          <cell r="X1783">
            <v>-837</v>
          </cell>
          <cell r="Y1783">
            <v>-856</v>
          </cell>
          <cell r="Z1783">
            <v>-875</v>
          </cell>
          <cell r="AA1783">
            <v>-894</v>
          </cell>
        </row>
        <row r="1784">
          <cell r="Q1784">
            <v>18025</v>
          </cell>
          <cell r="R1784">
            <v>9770</v>
          </cell>
          <cell r="S1784">
            <v>10020</v>
          </cell>
          <cell r="T1784">
            <v>10270</v>
          </cell>
          <cell r="U1784">
            <v>10530</v>
          </cell>
          <cell r="V1784">
            <v>10790</v>
          </cell>
          <cell r="W1784">
            <v>11060</v>
          </cell>
          <cell r="X1784">
            <v>11340</v>
          </cell>
          <cell r="Y1784">
            <v>11630</v>
          </cell>
          <cell r="Z1784">
            <v>11920</v>
          </cell>
          <cell r="AA1784">
            <v>12220</v>
          </cell>
        </row>
        <row r="1785">
          <cell r="Q1785">
            <v>0</v>
          </cell>
          <cell r="R1785">
            <v>0</v>
          </cell>
          <cell r="S1785">
            <v>0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0</v>
          </cell>
          <cell r="Z1785">
            <v>0</v>
          </cell>
          <cell r="AA1785">
            <v>0</v>
          </cell>
        </row>
        <row r="1786">
          <cell r="Q1786">
            <v>0</v>
          </cell>
          <cell r="R1786">
            <v>0</v>
          </cell>
          <cell r="S1786">
            <v>0</v>
          </cell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Z1786">
            <v>0</v>
          </cell>
          <cell r="AA1786">
            <v>0</v>
          </cell>
        </row>
        <row r="1788">
          <cell r="Q1788">
            <v>17326</v>
          </cell>
          <cell r="R1788">
            <v>9050</v>
          </cell>
          <cell r="S1788">
            <v>9280</v>
          </cell>
          <cell r="T1788">
            <v>9510</v>
          </cell>
          <cell r="U1788">
            <v>9750</v>
          </cell>
          <cell r="V1788">
            <v>9991</v>
          </cell>
          <cell r="W1788">
            <v>10242</v>
          </cell>
          <cell r="X1788">
            <v>10503</v>
          </cell>
          <cell r="Y1788">
            <v>10774</v>
          </cell>
          <cell r="Z1788">
            <v>11045</v>
          </cell>
          <cell r="AA1788">
            <v>11326</v>
          </cell>
        </row>
        <row r="1792">
          <cell r="C1792" t="str">
            <v>I-UCF</v>
          </cell>
          <cell r="Q1792">
            <v>-1860</v>
          </cell>
          <cell r="R1792">
            <v>-1910</v>
          </cell>
          <cell r="S1792">
            <v>-1960</v>
          </cell>
          <cell r="T1792">
            <v>-2010</v>
          </cell>
          <cell r="U1792">
            <v>-2060</v>
          </cell>
          <cell r="V1792">
            <v>-2110</v>
          </cell>
          <cell r="W1792">
            <v>-2160</v>
          </cell>
          <cell r="X1792">
            <v>-2210</v>
          </cell>
          <cell r="Y1792">
            <v>-2270</v>
          </cell>
          <cell r="Z1792">
            <v>-2330</v>
          </cell>
          <cell r="AA1792">
            <v>-2390</v>
          </cell>
        </row>
        <row r="1793">
          <cell r="C1793" t="str">
            <v>I-UCF</v>
          </cell>
          <cell r="Q1793">
            <v>-9264</v>
          </cell>
          <cell r="R1793">
            <v>-9500</v>
          </cell>
          <cell r="S1793">
            <v>-9740</v>
          </cell>
          <cell r="T1793">
            <v>-9980</v>
          </cell>
          <cell r="U1793">
            <v>-10230</v>
          </cell>
          <cell r="V1793">
            <v>-10490</v>
          </cell>
          <cell r="W1793">
            <v>-10750</v>
          </cell>
          <cell r="X1793">
            <v>-11020</v>
          </cell>
          <cell r="Y1793">
            <v>-11300</v>
          </cell>
          <cell r="Z1793">
            <v>-11580</v>
          </cell>
          <cell r="AA1793">
            <v>-11870</v>
          </cell>
        </row>
        <row r="1794">
          <cell r="C1794" t="str">
            <v>I-UCF</v>
          </cell>
          <cell r="Q1794">
            <v>-607.5</v>
          </cell>
          <cell r="R1794">
            <v>-620</v>
          </cell>
          <cell r="S1794">
            <v>-640</v>
          </cell>
          <cell r="T1794">
            <v>-660</v>
          </cell>
          <cell r="U1794">
            <v>-680</v>
          </cell>
          <cell r="V1794">
            <v>-700</v>
          </cell>
          <cell r="W1794">
            <v>-720</v>
          </cell>
          <cell r="X1794">
            <v>-740</v>
          </cell>
          <cell r="Y1794">
            <v>-760</v>
          </cell>
          <cell r="Z1794">
            <v>-780</v>
          </cell>
          <cell r="AA1794">
            <v>-800</v>
          </cell>
        </row>
        <row r="1795">
          <cell r="C1795" t="str">
            <v>I-UCF</v>
          </cell>
          <cell r="Q1795">
            <v>-13.5</v>
          </cell>
          <cell r="R1795">
            <v>-10</v>
          </cell>
          <cell r="S1795">
            <v>-10</v>
          </cell>
          <cell r="T1795">
            <v>-10</v>
          </cell>
          <cell r="U1795">
            <v>-10</v>
          </cell>
          <cell r="V1795">
            <v>-10</v>
          </cell>
          <cell r="W1795">
            <v>-10</v>
          </cell>
          <cell r="X1795">
            <v>-10</v>
          </cell>
          <cell r="Y1795">
            <v>-10</v>
          </cell>
          <cell r="Z1795">
            <v>-10</v>
          </cell>
          <cell r="AA1795">
            <v>-10</v>
          </cell>
        </row>
        <row r="1796">
          <cell r="C1796" t="str">
            <v>I-OR</v>
          </cell>
          <cell r="Q1796">
            <v>-11730</v>
          </cell>
          <cell r="R1796">
            <v>-12020</v>
          </cell>
          <cell r="S1796">
            <v>-12320</v>
          </cell>
          <cell r="T1796">
            <v>-12630</v>
          </cell>
          <cell r="U1796">
            <v>-12950</v>
          </cell>
          <cell r="V1796">
            <v>-13270</v>
          </cell>
          <cell r="W1796">
            <v>-13600</v>
          </cell>
          <cell r="X1796">
            <v>-13940</v>
          </cell>
          <cell r="Y1796">
            <v>-14290</v>
          </cell>
          <cell r="Z1796">
            <v>-14650</v>
          </cell>
          <cell r="AA1796">
            <v>-15020</v>
          </cell>
        </row>
        <row r="1797">
          <cell r="C1797" t="str">
            <v>I-GCAP</v>
          </cell>
          <cell r="Q1797">
            <v>0</v>
          </cell>
          <cell r="R1797">
            <v>0</v>
          </cell>
          <cell r="S1797">
            <v>0</v>
          </cell>
          <cell r="T1797">
            <v>0</v>
          </cell>
          <cell r="U1797">
            <v>0</v>
          </cell>
          <cell r="V1797">
            <v>0</v>
          </cell>
          <cell r="W1797">
            <v>0</v>
          </cell>
          <cell r="X1797">
            <v>0</v>
          </cell>
          <cell r="Y1797">
            <v>0</v>
          </cell>
          <cell r="Z1797">
            <v>0</v>
          </cell>
          <cell r="AA1797">
            <v>0</v>
          </cell>
        </row>
        <row r="1799">
          <cell r="Q1799">
            <v>-23475</v>
          </cell>
          <cell r="R1799">
            <v>-24060</v>
          </cell>
          <cell r="S1799">
            <v>-24670</v>
          </cell>
          <cell r="T1799">
            <v>-25290</v>
          </cell>
          <cell r="U1799">
            <v>-25930</v>
          </cell>
          <cell r="V1799">
            <v>-26580</v>
          </cell>
          <cell r="W1799">
            <v>-27240</v>
          </cell>
          <cell r="X1799">
            <v>-27920</v>
          </cell>
          <cell r="Y1799">
            <v>-28630</v>
          </cell>
          <cell r="Z1799">
            <v>-29350</v>
          </cell>
          <cell r="AA1799">
            <v>-30090</v>
          </cell>
        </row>
        <row r="1802">
          <cell r="C1802" t="str">
            <v>I-GCOP</v>
          </cell>
          <cell r="Q1802">
            <v>0</v>
          </cell>
          <cell r="R1802">
            <v>-21320</v>
          </cell>
          <cell r="S1802">
            <v>-22010</v>
          </cell>
          <cell r="T1802">
            <v>-22730</v>
          </cell>
          <cell r="U1802">
            <v>-23470</v>
          </cell>
          <cell r="V1802">
            <v>-24230</v>
          </cell>
          <cell r="W1802">
            <v>-25020</v>
          </cell>
          <cell r="X1802">
            <v>-25830</v>
          </cell>
          <cell r="Y1802">
            <v>-26670</v>
          </cell>
          <cell r="Z1802">
            <v>-27540</v>
          </cell>
          <cell r="AA1802">
            <v>-28440</v>
          </cell>
        </row>
        <row r="1804">
          <cell r="Q1804">
            <v>0</v>
          </cell>
          <cell r="R1804">
            <v>-21320</v>
          </cell>
          <cell r="S1804">
            <v>-22010</v>
          </cell>
          <cell r="T1804">
            <v>-22730</v>
          </cell>
          <cell r="U1804">
            <v>-23470</v>
          </cell>
          <cell r="V1804">
            <v>-24230</v>
          </cell>
          <cell r="W1804">
            <v>-25020</v>
          </cell>
          <cell r="X1804">
            <v>-25830</v>
          </cell>
          <cell r="Y1804">
            <v>-26670</v>
          </cell>
          <cell r="Z1804">
            <v>-27540</v>
          </cell>
          <cell r="AA1804">
            <v>-28440</v>
          </cell>
        </row>
        <row r="1808">
          <cell r="C1808" t="str">
            <v>I-OR</v>
          </cell>
          <cell r="Q1808">
            <v>-20000</v>
          </cell>
          <cell r="R1808">
            <v>-22000</v>
          </cell>
          <cell r="S1808">
            <v>-23100</v>
          </cell>
          <cell r="T1808">
            <v>-24260</v>
          </cell>
          <cell r="U1808">
            <v>-25470</v>
          </cell>
          <cell r="V1808">
            <v>-26110</v>
          </cell>
          <cell r="W1808">
            <v>-26760</v>
          </cell>
          <cell r="X1808">
            <v>-27430</v>
          </cell>
          <cell r="Y1808">
            <v>-28120</v>
          </cell>
          <cell r="Z1808">
            <v>-28820</v>
          </cell>
          <cell r="AA1808">
            <v>-29540</v>
          </cell>
        </row>
        <row r="1809">
          <cell r="C1809" t="str">
            <v>I-UCF</v>
          </cell>
          <cell r="R1809">
            <v>-25000</v>
          </cell>
          <cell r="S1809">
            <v>-50000</v>
          </cell>
          <cell r="T1809">
            <v>-51250</v>
          </cell>
          <cell r="U1809">
            <v>-52530</v>
          </cell>
          <cell r="V1809">
            <v>-53840</v>
          </cell>
          <cell r="W1809">
            <v>-55190</v>
          </cell>
          <cell r="X1809">
            <v>-56570</v>
          </cell>
          <cell r="Y1809">
            <v>-57980</v>
          </cell>
          <cell r="Z1809">
            <v>-59430</v>
          </cell>
          <cell r="AA1809">
            <v>-60920</v>
          </cell>
        </row>
        <row r="1811">
          <cell r="Q1811">
            <v>-20000</v>
          </cell>
          <cell r="R1811">
            <v>-47000</v>
          </cell>
          <cell r="S1811">
            <v>-73100</v>
          </cell>
          <cell r="T1811">
            <v>-75510</v>
          </cell>
          <cell r="U1811">
            <v>-78000</v>
          </cell>
          <cell r="V1811">
            <v>-79950</v>
          </cell>
          <cell r="W1811">
            <v>-81950</v>
          </cell>
          <cell r="X1811">
            <v>-84000</v>
          </cell>
          <cell r="Y1811">
            <v>-86100</v>
          </cell>
          <cell r="Z1811">
            <v>-88250</v>
          </cell>
          <cell r="AA1811">
            <v>-90460</v>
          </cell>
        </row>
        <row r="1814">
          <cell r="C1814" t="str">
            <v>I-UCF</v>
          </cell>
          <cell r="R1814">
            <v>-15000</v>
          </cell>
          <cell r="S1814">
            <v>-30000</v>
          </cell>
          <cell r="T1814">
            <v>-30750</v>
          </cell>
          <cell r="U1814">
            <v>-31520</v>
          </cell>
          <cell r="V1814">
            <v>-32310</v>
          </cell>
          <cell r="W1814">
            <v>-33120</v>
          </cell>
          <cell r="X1814">
            <v>-33950</v>
          </cell>
          <cell r="Y1814">
            <v>-34800</v>
          </cell>
          <cell r="Z1814">
            <v>-35670</v>
          </cell>
          <cell r="AA1814">
            <v>-36560</v>
          </cell>
        </row>
        <row r="1816">
          <cell r="Q1816">
            <v>0</v>
          </cell>
          <cell r="R1816">
            <v>-15000</v>
          </cell>
          <cell r="S1816">
            <v>-30000</v>
          </cell>
          <cell r="T1816">
            <v>-30750</v>
          </cell>
          <cell r="U1816">
            <v>-31520</v>
          </cell>
          <cell r="V1816">
            <v>-32310</v>
          </cell>
          <cell r="W1816">
            <v>-33120</v>
          </cell>
          <cell r="X1816">
            <v>-33950</v>
          </cell>
          <cell r="Y1816">
            <v>-34800</v>
          </cell>
          <cell r="Z1816">
            <v>-35670</v>
          </cell>
          <cell r="AA1816">
            <v>-36560</v>
          </cell>
        </row>
        <row r="1819">
          <cell r="C1819" t="str">
            <v>I-UCF</v>
          </cell>
          <cell r="Q1819">
            <v>-11970</v>
          </cell>
          <cell r="R1819">
            <v>-12270</v>
          </cell>
          <cell r="S1819">
            <v>-12580</v>
          </cell>
          <cell r="T1819">
            <v>-12890</v>
          </cell>
          <cell r="U1819">
            <v>-13210</v>
          </cell>
          <cell r="V1819">
            <v>-13540</v>
          </cell>
          <cell r="W1819">
            <v>-13880</v>
          </cell>
          <cell r="X1819">
            <v>-14230</v>
          </cell>
          <cell r="Y1819">
            <v>-14590</v>
          </cell>
          <cell r="Z1819">
            <v>-14950</v>
          </cell>
          <cell r="AA1819">
            <v>-15320</v>
          </cell>
        </row>
        <row r="1821">
          <cell r="Q1821">
            <v>-11970</v>
          </cell>
          <cell r="R1821">
            <v>-12270</v>
          </cell>
          <cell r="S1821">
            <v>-12580</v>
          </cell>
          <cell r="T1821">
            <v>-12890</v>
          </cell>
          <cell r="U1821">
            <v>-13210</v>
          </cell>
          <cell r="V1821">
            <v>-13540</v>
          </cell>
          <cell r="W1821">
            <v>-13880</v>
          </cell>
          <cell r="X1821">
            <v>-14230</v>
          </cell>
          <cell r="Y1821">
            <v>-14590</v>
          </cell>
          <cell r="Z1821">
            <v>-14950</v>
          </cell>
          <cell r="AA1821">
            <v>-15320</v>
          </cell>
        </row>
        <row r="1823">
          <cell r="Q1823">
            <v>-31970</v>
          </cell>
          <cell r="R1823">
            <v>-74270</v>
          </cell>
          <cell r="S1823">
            <v>-115680</v>
          </cell>
          <cell r="T1823">
            <v>-119150</v>
          </cell>
          <cell r="U1823">
            <v>-122730</v>
          </cell>
          <cell r="V1823">
            <v>-125800</v>
          </cell>
          <cell r="W1823">
            <v>-128950</v>
          </cell>
          <cell r="X1823">
            <v>-132180</v>
          </cell>
          <cell r="Y1823">
            <v>-135490</v>
          </cell>
          <cell r="Z1823">
            <v>-138870</v>
          </cell>
          <cell r="AA1823">
            <v>-142340</v>
          </cell>
        </row>
        <row r="1826">
          <cell r="C1826" t="str">
            <v>E-EMP</v>
          </cell>
          <cell r="Q1826">
            <v>570740</v>
          </cell>
          <cell r="R1826">
            <v>488988.70839000004</v>
          </cell>
          <cell r="S1826">
            <v>504880</v>
          </cell>
          <cell r="T1826">
            <v>521290</v>
          </cell>
          <cell r="U1826">
            <v>538230</v>
          </cell>
          <cell r="V1826">
            <v>555720</v>
          </cell>
          <cell r="W1826">
            <v>573780</v>
          </cell>
          <cell r="X1826">
            <v>592430</v>
          </cell>
          <cell r="Y1826">
            <v>611680</v>
          </cell>
          <cell r="Z1826">
            <v>631560</v>
          </cell>
          <cell r="AA1826">
            <v>652090</v>
          </cell>
        </row>
        <row r="1827">
          <cell r="C1827" t="str">
            <v>E-EMP</v>
          </cell>
          <cell r="Q1827">
            <v>0</v>
          </cell>
          <cell r="R1827">
            <v>0</v>
          </cell>
          <cell r="S1827">
            <v>0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0</v>
          </cell>
          <cell r="AA1827">
            <v>0</v>
          </cell>
        </row>
        <row r="1828">
          <cell r="C1828" t="str">
            <v>E-EMP</v>
          </cell>
          <cell r="Q1828">
            <v>0</v>
          </cell>
          <cell r="R1828">
            <v>0</v>
          </cell>
          <cell r="S1828">
            <v>0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</row>
        <row r="1829">
          <cell r="C1829" t="str">
            <v>E-EMP</v>
          </cell>
          <cell r="Q1829">
            <v>0</v>
          </cell>
          <cell r="R1829">
            <v>40579.975799999993</v>
          </cell>
          <cell r="S1829">
            <v>41900</v>
          </cell>
          <cell r="T1829">
            <v>43260</v>
          </cell>
          <cell r="U1829">
            <v>44670</v>
          </cell>
          <cell r="V1829">
            <v>46120</v>
          </cell>
          <cell r="W1829">
            <v>47620</v>
          </cell>
          <cell r="X1829">
            <v>49170</v>
          </cell>
          <cell r="Y1829">
            <v>50770</v>
          </cell>
          <cell r="Z1829">
            <v>52420</v>
          </cell>
          <cell r="AA1829">
            <v>54120</v>
          </cell>
        </row>
        <row r="1830">
          <cell r="C1830" t="str">
            <v>E-EMP</v>
          </cell>
          <cell r="Q1830">
            <v>0</v>
          </cell>
          <cell r="R1830">
            <v>0</v>
          </cell>
          <cell r="S1830">
            <v>0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</row>
        <row r="1831">
          <cell r="C1831" t="str">
            <v>E-EMP</v>
          </cell>
          <cell r="Q1831">
            <v>0</v>
          </cell>
          <cell r="R1831">
            <v>13188.492135</v>
          </cell>
          <cell r="S1831">
            <v>13620</v>
          </cell>
          <cell r="T1831">
            <v>14060</v>
          </cell>
          <cell r="U1831">
            <v>14520</v>
          </cell>
          <cell r="V1831">
            <v>14990</v>
          </cell>
          <cell r="W1831">
            <v>15480</v>
          </cell>
          <cell r="X1831">
            <v>15980</v>
          </cell>
          <cell r="Y1831">
            <v>16500</v>
          </cell>
          <cell r="Z1831">
            <v>17040</v>
          </cell>
          <cell r="AA1831">
            <v>17590</v>
          </cell>
        </row>
        <row r="1832">
          <cell r="C1832" t="str">
            <v>E-EMP</v>
          </cell>
          <cell r="Q1832">
            <v>0</v>
          </cell>
          <cell r="R1832">
            <v>0</v>
          </cell>
          <cell r="S1832">
            <v>0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</row>
        <row r="1833">
          <cell r="C1833" t="str">
            <v>E-EMP</v>
          </cell>
          <cell r="Q1833">
            <v>0</v>
          </cell>
          <cell r="R1833">
            <v>0</v>
          </cell>
          <cell r="S1833">
            <v>0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</row>
        <row r="1834">
          <cell r="C1834" t="str">
            <v>E-EMP</v>
          </cell>
          <cell r="Q1834">
            <v>0</v>
          </cell>
          <cell r="R1834">
            <v>0</v>
          </cell>
          <cell r="S1834">
            <v>0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</row>
        <row r="1835">
          <cell r="C1835" t="str">
            <v>E-EMP</v>
          </cell>
          <cell r="Q1835">
            <v>0</v>
          </cell>
          <cell r="R1835">
            <v>0</v>
          </cell>
          <cell r="S1835">
            <v>0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</row>
        <row r="1836">
          <cell r="C1836" t="str">
            <v>E-EMP</v>
          </cell>
          <cell r="Q1836">
            <v>0</v>
          </cell>
          <cell r="R1836">
            <v>0</v>
          </cell>
          <cell r="S1836">
            <v>0</v>
          </cell>
          <cell r="T1836">
            <v>0</v>
          </cell>
          <cell r="U1836">
            <v>0</v>
          </cell>
          <cell r="V1836">
            <v>0</v>
          </cell>
          <cell r="W1836">
            <v>0</v>
          </cell>
          <cell r="X1836">
            <v>0</v>
          </cell>
          <cell r="Y1836">
            <v>0</v>
          </cell>
          <cell r="Z1836">
            <v>0</v>
          </cell>
          <cell r="AA1836">
            <v>0</v>
          </cell>
        </row>
        <row r="1837">
          <cell r="C1837" t="str">
            <v>E-EMP</v>
          </cell>
          <cell r="Q1837">
            <v>63470</v>
          </cell>
          <cell r="R1837">
            <v>51530</v>
          </cell>
          <cell r="S1837">
            <v>53200</v>
          </cell>
          <cell r="T1837">
            <v>57820</v>
          </cell>
          <cell r="U1837">
            <v>71640</v>
          </cell>
          <cell r="V1837">
            <v>58598.85</v>
          </cell>
          <cell r="W1837">
            <v>60503.6</v>
          </cell>
          <cell r="X1837">
            <v>65758</v>
          </cell>
          <cell r="Y1837">
            <v>71289.75</v>
          </cell>
          <cell r="Z1837">
            <v>77112.2</v>
          </cell>
          <cell r="AA1837">
            <v>83237</v>
          </cell>
        </row>
        <row r="1838">
          <cell r="C1838" t="str">
            <v>E-EMP</v>
          </cell>
          <cell r="Q1838">
            <v>22150</v>
          </cell>
          <cell r="R1838">
            <v>30370</v>
          </cell>
          <cell r="S1838">
            <v>31430</v>
          </cell>
          <cell r="T1838">
            <v>32530</v>
          </cell>
          <cell r="U1838">
            <v>33670</v>
          </cell>
          <cell r="V1838">
            <v>34850</v>
          </cell>
          <cell r="W1838">
            <v>36070</v>
          </cell>
          <cell r="X1838">
            <v>37330</v>
          </cell>
          <cell r="Y1838">
            <v>38640</v>
          </cell>
          <cell r="Z1838">
            <v>39990</v>
          </cell>
          <cell r="AA1838">
            <v>41390</v>
          </cell>
        </row>
        <row r="1839">
          <cell r="C1839" t="str">
            <v>E-EMP</v>
          </cell>
          <cell r="Q1839">
            <v>0</v>
          </cell>
          <cell r="R1839">
            <v>0</v>
          </cell>
          <cell r="S1839">
            <v>0</v>
          </cell>
          <cell r="T1839">
            <v>0</v>
          </cell>
          <cell r="U1839">
            <v>0</v>
          </cell>
          <cell r="V1839">
            <v>0</v>
          </cell>
          <cell r="W1839">
            <v>0</v>
          </cell>
          <cell r="X1839">
            <v>0</v>
          </cell>
          <cell r="Y1839">
            <v>0</v>
          </cell>
          <cell r="Z1839">
            <v>0</v>
          </cell>
          <cell r="AA1839">
            <v>0</v>
          </cell>
        </row>
        <row r="1840">
          <cell r="C1840" t="str">
            <v>E-EMP</v>
          </cell>
          <cell r="Q1840">
            <v>0</v>
          </cell>
          <cell r="R1840">
            <v>0</v>
          </cell>
          <cell r="S1840">
            <v>0</v>
          </cell>
          <cell r="T1840">
            <v>0</v>
          </cell>
          <cell r="U1840">
            <v>0</v>
          </cell>
          <cell r="V1840">
            <v>0</v>
          </cell>
          <cell r="W1840">
            <v>0</v>
          </cell>
          <cell r="X1840">
            <v>0</v>
          </cell>
          <cell r="Y1840">
            <v>0</v>
          </cell>
          <cell r="Z1840">
            <v>0</v>
          </cell>
          <cell r="AA1840">
            <v>0</v>
          </cell>
        </row>
        <row r="1841">
          <cell r="C1841" t="str">
            <v>E-EMP</v>
          </cell>
          <cell r="Q1841">
            <v>0</v>
          </cell>
          <cell r="R1841">
            <v>0</v>
          </cell>
          <cell r="S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  <cell r="Z1841">
            <v>0</v>
          </cell>
          <cell r="AA1841">
            <v>0</v>
          </cell>
        </row>
        <row r="1842">
          <cell r="C1842" t="str">
            <v>E-EMP</v>
          </cell>
          <cell r="Q1842">
            <v>0</v>
          </cell>
          <cell r="R1842">
            <v>0</v>
          </cell>
          <cell r="S1842">
            <v>0</v>
          </cell>
          <cell r="T1842">
            <v>0</v>
          </cell>
          <cell r="U1842">
            <v>0</v>
          </cell>
          <cell r="V1842">
            <v>0</v>
          </cell>
          <cell r="W1842">
            <v>0</v>
          </cell>
          <cell r="X1842">
            <v>0</v>
          </cell>
          <cell r="Y1842">
            <v>0</v>
          </cell>
          <cell r="Z1842">
            <v>0</v>
          </cell>
          <cell r="AA1842">
            <v>0</v>
          </cell>
        </row>
        <row r="1843">
          <cell r="C1843" t="str">
            <v>E-EMP</v>
          </cell>
          <cell r="Q1843">
            <v>0</v>
          </cell>
          <cell r="R1843">
            <v>0</v>
          </cell>
          <cell r="S1843">
            <v>0</v>
          </cell>
          <cell r="T1843">
            <v>0</v>
          </cell>
          <cell r="U1843">
            <v>0</v>
          </cell>
          <cell r="V1843">
            <v>0</v>
          </cell>
          <cell r="W1843">
            <v>0</v>
          </cell>
          <cell r="X1843">
            <v>0</v>
          </cell>
          <cell r="Y1843">
            <v>0</v>
          </cell>
          <cell r="Z1843">
            <v>0</v>
          </cell>
          <cell r="AA1843">
            <v>0</v>
          </cell>
        </row>
        <row r="1844">
          <cell r="C1844" t="str">
            <v>E-EMP</v>
          </cell>
          <cell r="Q1844">
            <v>0</v>
          </cell>
          <cell r="R1844">
            <v>0</v>
          </cell>
          <cell r="S1844">
            <v>0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  <cell r="Z1844">
            <v>0</v>
          </cell>
          <cell r="AA1844">
            <v>0</v>
          </cell>
        </row>
        <row r="1845">
          <cell r="C1845" t="str">
            <v>E-EMP</v>
          </cell>
          <cell r="Q1845">
            <v>44395.5</v>
          </cell>
          <cell r="R1845">
            <v>35000</v>
          </cell>
          <cell r="S1845">
            <v>35880</v>
          </cell>
          <cell r="T1845">
            <v>36780</v>
          </cell>
          <cell r="U1845">
            <v>37700</v>
          </cell>
          <cell r="V1845">
            <v>38640</v>
          </cell>
          <cell r="W1845">
            <v>39610</v>
          </cell>
          <cell r="X1845">
            <v>40600</v>
          </cell>
          <cell r="Y1845">
            <v>41620</v>
          </cell>
          <cell r="Z1845">
            <v>42660</v>
          </cell>
          <cell r="AA1845">
            <v>43730</v>
          </cell>
        </row>
        <row r="1846">
          <cell r="C1846" t="str">
            <v>E-EMP</v>
          </cell>
          <cell r="Q1846">
            <v>0</v>
          </cell>
          <cell r="R1846">
            <v>0</v>
          </cell>
          <cell r="S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  <cell r="Z1846">
            <v>0</v>
          </cell>
          <cell r="AA1846">
            <v>0</v>
          </cell>
        </row>
        <row r="1847">
          <cell r="C1847" t="str">
            <v>E-EMP</v>
          </cell>
          <cell r="Q1847">
            <v>0</v>
          </cell>
          <cell r="R1847">
            <v>0</v>
          </cell>
          <cell r="S1847">
            <v>0</v>
          </cell>
          <cell r="T1847">
            <v>0</v>
          </cell>
          <cell r="U1847">
            <v>0</v>
          </cell>
          <cell r="V1847">
            <v>0</v>
          </cell>
          <cell r="W1847">
            <v>0</v>
          </cell>
          <cell r="X1847">
            <v>0</v>
          </cell>
          <cell r="Y1847">
            <v>0</v>
          </cell>
          <cell r="Z1847">
            <v>0</v>
          </cell>
          <cell r="AA1847">
            <v>0</v>
          </cell>
        </row>
        <row r="1848">
          <cell r="C1848" t="str">
            <v>E-EMP</v>
          </cell>
          <cell r="Q1848">
            <v>13060</v>
          </cell>
          <cell r="R1848" t="str">
            <v>Incl with Corporate Services</v>
          </cell>
        </row>
        <row r="1849">
          <cell r="C1849" t="str">
            <v>E-EMP</v>
          </cell>
          <cell r="Q1849">
            <v>0</v>
          </cell>
          <cell r="R1849">
            <v>0</v>
          </cell>
          <cell r="S1849">
            <v>0</v>
          </cell>
          <cell r="T1849">
            <v>0</v>
          </cell>
          <cell r="U1849">
            <v>0</v>
          </cell>
          <cell r="V1849">
            <v>0</v>
          </cell>
          <cell r="W1849">
            <v>0</v>
          </cell>
          <cell r="X1849">
            <v>0</v>
          </cell>
          <cell r="Y1849">
            <v>0</v>
          </cell>
          <cell r="Z1849">
            <v>0</v>
          </cell>
          <cell r="AA1849">
            <v>0</v>
          </cell>
        </row>
        <row r="1850">
          <cell r="C1850" t="str">
            <v>E-EMP</v>
          </cell>
          <cell r="Q1850">
            <v>6057</v>
          </cell>
          <cell r="R1850">
            <v>6210</v>
          </cell>
          <cell r="S1850">
            <v>6370</v>
          </cell>
          <cell r="T1850">
            <v>6530</v>
          </cell>
          <cell r="U1850">
            <v>6690</v>
          </cell>
          <cell r="V1850">
            <v>6860</v>
          </cell>
          <cell r="W1850">
            <v>7030</v>
          </cell>
          <cell r="X1850">
            <v>7210</v>
          </cell>
          <cell r="Y1850">
            <v>7390</v>
          </cell>
          <cell r="Z1850">
            <v>7570</v>
          </cell>
          <cell r="AA1850">
            <v>7760</v>
          </cell>
        </row>
        <row r="1851">
          <cell r="C1851" t="str">
            <v>E-EMP</v>
          </cell>
          <cell r="Q1851">
            <v>0</v>
          </cell>
          <cell r="R1851">
            <v>0</v>
          </cell>
          <cell r="S1851">
            <v>0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  <cell r="Z1851">
            <v>0</v>
          </cell>
          <cell r="AA1851">
            <v>0</v>
          </cell>
        </row>
        <row r="1852">
          <cell r="C1852" t="str">
            <v>E-EMP</v>
          </cell>
          <cell r="Q1852">
            <v>0</v>
          </cell>
          <cell r="R1852">
            <v>0</v>
          </cell>
          <cell r="S1852">
            <v>0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</row>
        <row r="1853">
          <cell r="C1853" t="str">
            <v>E-EMP</v>
          </cell>
          <cell r="Q1853">
            <v>496.5</v>
          </cell>
          <cell r="R1853">
            <v>510</v>
          </cell>
          <cell r="S1853">
            <v>520</v>
          </cell>
          <cell r="T1853">
            <v>530</v>
          </cell>
          <cell r="U1853">
            <v>540</v>
          </cell>
          <cell r="V1853">
            <v>550</v>
          </cell>
          <cell r="W1853">
            <v>560</v>
          </cell>
          <cell r="X1853">
            <v>570</v>
          </cell>
          <cell r="Y1853">
            <v>580</v>
          </cell>
          <cell r="Z1853">
            <v>590</v>
          </cell>
          <cell r="AA1853">
            <v>600</v>
          </cell>
        </row>
        <row r="1854">
          <cell r="C1854" t="str">
            <v>E-EMP</v>
          </cell>
          <cell r="Q1854">
            <v>0</v>
          </cell>
          <cell r="R1854">
            <v>0</v>
          </cell>
          <cell r="S1854">
            <v>0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</row>
        <row r="1855">
          <cell r="C1855" t="str">
            <v>E-OE</v>
          </cell>
          <cell r="Q1855">
            <v>10610</v>
          </cell>
          <cell r="R1855">
            <v>10880</v>
          </cell>
          <cell r="S1855">
            <v>11150</v>
          </cell>
          <cell r="T1855">
            <v>11430</v>
          </cell>
          <cell r="U1855">
            <v>11720</v>
          </cell>
          <cell r="V1855">
            <v>12010</v>
          </cell>
          <cell r="W1855">
            <v>12310</v>
          </cell>
          <cell r="X1855">
            <v>12620</v>
          </cell>
          <cell r="Y1855">
            <v>12940</v>
          </cell>
          <cell r="Z1855">
            <v>13260</v>
          </cell>
          <cell r="AA1855">
            <v>13590</v>
          </cell>
        </row>
        <row r="1856">
          <cell r="C1856" t="str">
            <v>E-OE</v>
          </cell>
          <cell r="Q1856">
            <v>0</v>
          </cell>
          <cell r="R1856">
            <v>0</v>
          </cell>
          <cell r="S1856">
            <v>0</v>
          </cell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0</v>
          </cell>
          <cell r="AA1856">
            <v>0</v>
          </cell>
        </row>
        <row r="1857">
          <cell r="C1857" t="str">
            <v>E-M&amp;C</v>
          </cell>
          <cell r="Q1857">
            <v>0</v>
          </cell>
          <cell r="R1857">
            <v>0</v>
          </cell>
          <cell r="S1857">
            <v>0</v>
          </cell>
          <cell r="T1857">
            <v>0</v>
          </cell>
          <cell r="U1857">
            <v>0</v>
          </cell>
          <cell r="V1857">
            <v>0</v>
          </cell>
          <cell r="W1857">
            <v>0</v>
          </cell>
          <cell r="X1857">
            <v>0</v>
          </cell>
          <cell r="Y1857">
            <v>0</v>
          </cell>
          <cell r="Z1857">
            <v>0</v>
          </cell>
          <cell r="AA1857">
            <v>0</v>
          </cell>
        </row>
        <row r="1858">
          <cell r="C1858" t="str">
            <v>E-M&amp;C</v>
          </cell>
          <cell r="Q1858">
            <v>0</v>
          </cell>
          <cell r="R1858">
            <v>0</v>
          </cell>
          <cell r="S1858">
            <v>0</v>
          </cell>
          <cell r="T1858">
            <v>0</v>
          </cell>
          <cell r="U1858">
            <v>0</v>
          </cell>
          <cell r="V1858">
            <v>0</v>
          </cell>
          <cell r="W1858">
            <v>0</v>
          </cell>
          <cell r="X1858">
            <v>0</v>
          </cell>
          <cell r="Y1858">
            <v>0</v>
          </cell>
          <cell r="Z1858">
            <v>0</v>
          </cell>
          <cell r="AA1858">
            <v>0</v>
          </cell>
        </row>
        <row r="1859">
          <cell r="C1859" t="str">
            <v>E-OE</v>
          </cell>
          <cell r="Q1859">
            <v>0</v>
          </cell>
          <cell r="R1859">
            <v>0</v>
          </cell>
          <cell r="S1859">
            <v>0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</row>
        <row r="1860">
          <cell r="C1860" t="str">
            <v>E-OE</v>
          </cell>
          <cell r="Q1860">
            <v>0</v>
          </cell>
          <cell r="R1860">
            <v>0</v>
          </cell>
          <cell r="S1860">
            <v>0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</row>
        <row r="1861">
          <cell r="C1861" t="str">
            <v>E-OE</v>
          </cell>
          <cell r="Q1861">
            <v>0</v>
          </cell>
          <cell r="R1861">
            <v>0</v>
          </cell>
          <cell r="S1861">
            <v>0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</row>
        <row r="1862">
          <cell r="C1862" t="str">
            <v>E-OE</v>
          </cell>
          <cell r="Q1862">
            <v>0</v>
          </cell>
          <cell r="R1862">
            <v>0</v>
          </cell>
          <cell r="S1862">
            <v>0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</row>
        <row r="1863">
          <cell r="C1863" t="str">
            <v>E-OE</v>
          </cell>
          <cell r="Q1863">
            <v>5392.5</v>
          </cell>
          <cell r="R1863">
            <v>5530</v>
          </cell>
          <cell r="S1863">
            <v>5670</v>
          </cell>
          <cell r="T1863">
            <v>5810</v>
          </cell>
          <cell r="U1863">
            <v>5960</v>
          </cell>
          <cell r="V1863">
            <v>6110</v>
          </cell>
          <cell r="W1863">
            <v>6260</v>
          </cell>
          <cell r="X1863">
            <v>6420</v>
          </cell>
          <cell r="Y1863">
            <v>6580</v>
          </cell>
          <cell r="Z1863">
            <v>6740</v>
          </cell>
          <cell r="AA1863">
            <v>6910</v>
          </cell>
        </row>
        <row r="1864">
          <cell r="C1864" t="str">
            <v>E-OE</v>
          </cell>
          <cell r="Q1864">
            <v>5300</v>
          </cell>
          <cell r="R1864">
            <v>5430</v>
          </cell>
          <cell r="S1864">
            <v>5570</v>
          </cell>
          <cell r="T1864">
            <v>5710</v>
          </cell>
          <cell r="U1864">
            <v>5850</v>
          </cell>
          <cell r="V1864">
            <v>6000</v>
          </cell>
          <cell r="W1864">
            <v>6150</v>
          </cell>
          <cell r="X1864">
            <v>6300</v>
          </cell>
          <cell r="Y1864">
            <v>6460</v>
          </cell>
          <cell r="Z1864">
            <v>6620</v>
          </cell>
          <cell r="AA1864">
            <v>6790</v>
          </cell>
        </row>
        <row r="1865">
          <cell r="C1865" t="str">
            <v>E-M&amp;C</v>
          </cell>
          <cell r="Q1865">
            <v>5000</v>
          </cell>
          <cell r="R1865">
            <v>5130</v>
          </cell>
          <cell r="S1865">
            <v>5260</v>
          </cell>
          <cell r="T1865">
            <v>5390</v>
          </cell>
          <cell r="U1865">
            <v>5520</v>
          </cell>
          <cell r="V1865">
            <v>5660</v>
          </cell>
          <cell r="W1865">
            <v>5800</v>
          </cell>
          <cell r="X1865">
            <v>5950</v>
          </cell>
          <cell r="Y1865">
            <v>6100</v>
          </cell>
          <cell r="Z1865">
            <v>6250</v>
          </cell>
          <cell r="AA1865">
            <v>6410</v>
          </cell>
        </row>
        <row r="1866">
          <cell r="C1866" t="str">
            <v>E-OE</v>
          </cell>
          <cell r="Q1866">
            <v>4725</v>
          </cell>
          <cell r="R1866">
            <v>4840</v>
          </cell>
          <cell r="S1866">
            <v>4960</v>
          </cell>
          <cell r="T1866">
            <v>5080</v>
          </cell>
          <cell r="U1866">
            <v>5210</v>
          </cell>
          <cell r="V1866">
            <v>5340</v>
          </cell>
          <cell r="W1866">
            <v>5470</v>
          </cell>
          <cell r="X1866">
            <v>5610</v>
          </cell>
          <cell r="Y1866">
            <v>5750</v>
          </cell>
          <cell r="Z1866">
            <v>5890</v>
          </cell>
          <cell r="AA1866">
            <v>6040</v>
          </cell>
        </row>
        <row r="1867">
          <cell r="C1867" t="str">
            <v>E-M&amp;C</v>
          </cell>
          <cell r="Q1867">
            <v>1429</v>
          </cell>
          <cell r="R1867">
            <v>0</v>
          </cell>
          <cell r="S1867">
            <v>0</v>
          </cell>
          <cell r="T1867">
            <v>0</v>
          </cell>
          <cell r="U1867">
            <v>0</v>
          </cell>
          <cell r="V1867">
            <v>0</v>
          </cell>
          <cell r="W1867">
            <v>0</v>
          </cell>
          <cell r="X1867">
            <v>0</v>
          </cell>
          <cell r="Y1867">
            <v>0</v>
          </cell>
          <cell r="Z1867">
            <v>0</v>
          </cell>
          <cell r="AA1867">
            <v>0</v>
          </cell>
        </row>
        <row r="1868">
          <cell r="C1868" t="str">
            <v>E-M&amp;C</v>
          </cell>
          <cell r="Q1868">
            <v>1818</v>
          </cell>
          <cell r="R1868">
            <v>0</v>
          </cell>
          <cell r="S1868">
            <v>0</v>
          </cell>
          <cell r="T1868">
            <v>0</v>
          </cell>
          <cell r="U1868">
            <v>0</v>
          </cell>
          <cell r="V1868">
            <v>0</v>
          </cell>
          <cell r="W1868">
            <v>0</v>
          </cell>
          <cell r="X1868">
            <v>0</v>
          </cell>
          <cell r="Y1868">
            <v>0</v>
          </cell>
          <cell r="Z1868">
            <v>0</v>
          </cell>
          <cell r="AA1868">
            <v>0</v>
          </cell>
        </row>
        <row r="1869">
          <cell r="C1869" t="str">
            <v>E-M&amp;C</v>
          </cell>
          <cell r="Q1869">
            <v>21820</v>
          </cell>
          <cell r="R1869">
            <v>0</v>
          </cell>
          <cell r="S1869">
            <v>0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</row>
        <row r="1870">
          <cell r="C1870" t="str">
            <v>E-M&amp;C</v>
          </cell>
          <cell r="Q1870">
            <v>41770</v>
          </cell>
          <cell r="R1870">
            <v>42810</v>
          </cell>
          <cell r="S1870">
            <v>43880</v>
          </cell>
          <cell r="T1870">
            <v>44980</v>
          </cell>
          <cell r="U1870">
            <v>46100</v>
          </cell>
          <cell r="V1870">
            <v>47250</v>
          </cell>
          <cell r="W1870">
            <v>48430</v>
          </cell>
          <cell r="X1870">
            <v>49640</v>
          </cell>
          <cell r="Y1870">
            <v>50880</v>
          </cell>
          <cell r="Z1870">
            <v>52150</v>
          </cell>
          <cell r="AA1870">
            <v>53450</v>
          </cell>
        </row>
        <row r="1871">
          <cell r="C1871" t="str">
            <v>E-EMP</v>
          </cell>
          <cell r="Q1871">
            <v>0</v>
          </cell>
          <cell r="R1871">
            <v>0</v>
          </cell>
          <cell r="S1871">
            <v>0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0</v>
          </cell>
          <cell r="AA1871">
            <v>0</v>
          </cell>
        </row>
        <row r="1872">
          <cell r="C1872" t="str">
            <v>E-EMP</v>
          </cell>
          <cell r="Q1872">
            <v>-254240</v>
          </cell>
          <cell r="R1872">
            <v>-260600</v>
          </cell>
          <cell r="S1872">
            <v>-267120</v>
          </cell>
          <cell r="T1872">
            <v>-273800</v>
          </cell>
          <cell r="U1872">
            <v>-280650</v>
          </cell>
          <cell r="V1872">
            <v>-287670</v>
          </cell>
          <cell r="W1872">
            <v>-294860</v>
          </cell>
          <cell r="X1872">
            <v>-302230</v>
          </cell>
          <cell r="Y1872">
            <v>-309790</v>
          </cell>
          <cell r="Z1872">
            <v>-317530</v>
          </cell>
          <cell r="AA1872">
            <v>-325470</v>
          </cell>
        </row>
        <row r="1874">
          <cell r="Q1874">
            <v>563993.5</v>
          </cell>
          <cell r="R1874">
            <v>480397.17632500001</v>
          </cell>
          <cell r="S1874">
            <v>497170</v>
          </cell>
          <cell r="T1874">
            <v>517400</v>
          </cell>
          <cell r="U1874">
            <v>547370</v>
          </cell>
          <cell r="V1874">
            <v>551028.85</v>
          </cell>
          <cell r="W1874">
            <v>570213.6</v>
          </cell>
          <cell r="X1874">
            <v>593358</v>
          </cell>
          <cell r="Y1874">
            <v>617389.75</v>
          </cell>
          <cell r="Z1874">
            <v>642322.19999999995</v>
          </cell>
          <cell r="AA1874">
            <v>668237</v>
          </cell>
        </row>
        <row r="1877">
          <cell r="C1877" t="str">
            <v>E-EMP</v>
          </cell>
          <cell r="Q1877">
            <v>23076</v>
          </cell>
          <cell r="R1877">
            <v>44297.161650000002</v>
          </cell>
          <cell r="S1877">
            <v>45740</v>
          </cell>
          <cell r="T1877">
            <v>47230</v>
          </cell>
          <cell r="U1877">
            <v>48760</v>
          </cell>
          <cell r="V1877">
            <v>50340</v>
          </cell>
          <cell r="W1877">
            <v>51980</v>
          </cell>
          <cell r="X1877">
            <v>53670</v>
          </cell>
          <cell r="Y1877">
            <v>55410</v>
          </cell>
          <cell r="Z1877">
            <v>57210</v>
          </cell>
          <cell r="AA1877">
            <v>59070</v>
          </cell>
        </row>
        <row r="1878">
          <cell r="C1878" t="str">
            <v>E-EMP</v>
          </cell>
          <cell r="Q1878">
            <v>6064.5</v>
          </cell>
          <cell r="R1878">
            <v>3676.1129999999998</v>
          </cell>
          <cell r="S1878">
            <v>3800</v>
          </cell>
          <cell r="T1878">
            <v>3920</v>
          </cell>
          <cell r="U1878">
            <v>4050</v>
          </cell>
          <cell r="V1878">
            <v>4180</v>
          </cell>
          <cell r="W1878">
            <v>4320</v>
          </cell>
          <cell r="X1878">
            <v>4460</v>
          </cell>
          <cell r="Y1878">
            <v>4600</v>
          </cell>
          <cell r="Z1878">
            <v>4750</v>
          </cell>
          <cell r="AA1878">
            <v>4900</v>
          </cell>
        </row>
        <row r="1879">
          <cell r="C1879" t="str">
            <v>E-EMP</v>
          </cell>
          <cell r="Q1879">
            <v>2290.5</v>
          </cell>
          <cell r="R1879">
            <v>2360</v>
          </cell>
          <cell r="S1879">
            <v>2440</v>
          </cell>
          <cell r="T1879">
            <v>2520</v>
          </cell>
          <cell r="U1879">
            <v>2600</v>
          </cell>
          <cell r="V1879">
            <v>2680</v>
          </cell>
          <cell r="W1879">
            <v>2770</v>
          </cell>
          <cell r="X1879">
            <v>2860</v>
          </cell>
          <cell r="Y1879">
            <v>2950</v>
          </cell>
          <cell r="Z1879">
            <v>3050</v>
          </cell>
          <cell r="AA1879">
            <v>3150</v>
          </cell>
        </row>
        <row r="1880">
          <cell r="C1880" t="str">
            <v>E-EMP</v>
          </cell>
          <cell r="Q1880">
            <v>1094</v>
          </cell>
          <cell r="R1880">
            <v>1194.736725</v>
          </cell>
          <cell r="S1880">
            <v>1230</v>
          </cell>
          <cell r="T1880">
            <v>1270</v>
          </cell>
          <cell r="U1880">
            <v>1310</v>
          </cell>
          <cell r="V1880">
            <v>1350</v>
          </cell>
          <cell r="W1880">
            <v>1390</v>
          </cell>
          <cell r="X1880">
            <v>1440</v>
          </cell>
          <cell r="Y1880">
            <v>1490</v>
          </cell>
          <cell r="Z1880">
            <v>1540</v>
          </cell>
          <cell r="AA1880">
            <v>1590</v>
          </cell>
        </row>
        <row r="1881">
          <cell r="C1881" t="str">
            <v>E-EMP</v>
          </cell>
          <cell r="Q1881">
            <v>538</v>
          </cell>
          <cell r="R1881">
            <v>560</v>
          </cell>
          <cell r="S1881">
            <v>580</v>
          </cell>
          <cell r="T1881">
            <v>600</v>
          </cell>
          <cell r="U1881">
            <v>620</v>
          </cell>
          <cell r="V1881">
            <v>640</v>
          </cell>
          <cell r="W1881">
            <v>660</v>
          </cell>
          <cell r="X1881">
            <v>680</v>
          </cell>
          <cell r="Y1881">
            <v>700</v>
          </cell>
          <cell r="Z1881">
            <v>720</v>
          </cell>
          <cell r="AA1881">
            <v>740</v>
          </cell>
        </row>
        <row r="1882">
          <cell r="C1882" t="str">
            <v>E-EMP</v>
          </cell>
          <cell r="Q1882">
            <v>105</v>
          </cell>
          <cell r="R1882">
            <v>110</v>
          </cell>
          <cell r="S1882">
            <v>110</v>
          </cell>
          <cell r="T1882">
            <v>110</v>
          </cell>
          <cell r="U1882">
            <v>110</v>
          </cell>
          <cell r="V1882">
            <v>110</v>
          </cell>
          <cell r="W1882">
            <v>110</v>
          </cell>
          <cell r="X1882">
            <v>110</v>
          </cell>
          <cell r="Y1882">
            <v>110</v>
          </cell>
          <cell r="Z1882">
            <v>110</v>
          </cell>
          <cell r="AA1882">
            <v>110</v>
          </cell>
        </row>
        <row r="1883">
          <cell r="C1883" t="str">
            <v>E-EMP</v>
          </cell>
          <cell r="Q1883">
            <v>1140</v>
          </cell>
          <cell r="R1883">
            <v>1180</v>
          </cell>
          <cell r="S1883">
            <v>1220</v>
          </cell>
          <cell r="T1883">
            <v>1260</v>
          </cell>
          <cell r="U1883">
            <v>1300</v>
          </cell>
          <cell r="V1883">
            <v>1340</v>
          </cell>
          <cell r="W1883">
            <v>1380</v>
          </cell>
          <cell r="X1883">
            <v>1420</v>
          </cell>
          <cell r="Y1883">
            <v>1470</v>
          </cell>
          <cell r="Z1883">
            <v>1520</v>
          </cell>
          <cell r="AA1883">
            <v>1570</v>
          </cell>
        </row>
        <row r="1884">
          <cell r="C1884" t="str">
            <v>E-EMP</v>
          </cell>
          <cell r="Q1884">
            <v>4303.5</v>
          </cell>
          <cell r="R1884">
            <v>4440</v>
          </cell>
          <cell r="S1884">
            <v>4580</v>
          </cell>
          <cell r="T1884">
            <v>4980</v>
          </cell>
          <cell r="U1884">
            <v>6170</v>
          </cell>
          <cell r="V1884">
            <v>5633.5</v>
          </cell>
          <cell r="W1884">
            <v>5816.85</v>
          </cell>
          <cell r="X1884">
            <v>6322</v>
          </cell>
          <cell r="Y1884">
            <v>6852.3</v>
          </cell>
          <cell r="Z1884">
            <v>7411.8</v>
          </cell>
          <cell r="AA1884">
            <v>7999.4000000000005</v>
          </cell>
        </row>
        <row r="1885">
          <cell r="C1885" t="str">
            <v>E-EMP</v>
          </cell>
          <cell r="Q1885">
            <v>2613</v>
          </cell>
          <cell r="R1885">
            <v>3700</v>
          </cell>
          <cell r="S1885">
            <v>3830</v>
          </cell>
          <cell r="T1885">
            <v>3960</v>
          </cell>
          <cell r="U1885">
            <v>4100</v>
          </cell>
          <cell r="V1885">
            <v>4240</v>
          </cell>
          <cell r="W1885">
            <v>4390</v>
          </cell>
          <cell r="X1885">
            <v>4540</v>
          </cell>
          <cell r="Y1885">
            <v>4700</v>
          </cell>
          <cell r="Z1885">
            <v>4860</v>
          </cell>
          <cell r="AA1885">
            <v>5030</v>
          </cell>
        </row>
        <row r="1886">
          <cell r="C1886" t="str">
            <v>E-EMP</v>
          </cell>
          <cell r="Q1886">
            <v>978</v>
          </cell>
          <cell r="R1886">
            <v>1010</v>
          </cell>
          <cell r="S1886">
            <v>1040</v>
          </cell>
          <cell r="T1886">
            <v>1070</v>
          </cell>
          <cell r="U1886">
            <v>1100</v>
          </cell>
          <cell r="V1886">
            <v>1140</v>
          </cell>
          <cell r="W1886">
            <v>1180</v>
          </cell>
          <cell r="X1886">
            <v>1220</v>
          </cell>
          <cell r="Y1886">
            <v>1260</v>
          </cell>
          <cell r="Z1886">
            <v>1300</v>
          </cell>
          <cell r="AA1886">
            <v>1340</v>
          </cell>
        </row>
        <row r="1887">
          <cell r="C1887" t="str">
            <v>E-EMP</v>
          </cell>
          <cell r="Q1887">
            <v>777</v>
          </cell>
          <cell r="R1887">
            <v>800</v>
          </cell>
          <cell r="S1887">
            <v>820</v>
          </cell>
          <cell r="T1887">
            <v>840</v>
          </cell>
          <cell r="U1887">
            <v>860</v>
          </cell>
          <cell r="V1887">
            <v>880</v>
          </cell>
          <cell r="W1887">
            <v>900</v>
          </cell>
          <cell r="X1887">
            <v>920</v>
          </cell>
          <cell r="Y1887">
            <v>940</v>
          </cell>
          <cell r="Z1887">
            <v>960</v>
          </cell>
          <cell r="AA1887">
            <v>980</v>
          </cell>
        </row>
        <row r="1888">
          <cell r="C1888" t="str">
            <v>E-EMP</v>
          </cell>
          <cell r="Q1888">
            <v>1173</v>
          </cell>
          <cell r="R1888">
            <v>1200</v>
          </cell>
          <cell r="S1888">
            <v>1230</v>
          </cell>
          <cell r="T1888">
            <v>1260</v>
          </cell>
          <cell r="U1888">
            <v>1290</v>
          </cell>
          <cell r="V1888">
            <v>1320</v>
          </cell>
          <cell r="W1888">
            <v>1350</v>
          </cell>
          <cell r="X1888">
            <v>1380</v>
          </cell>
          <cell r="Y1888">
            <v>1410</v>
          </cell>
          <cell r="Z1888">
            <v>1450</v>
          </cell>
          <cell r="AA1888">
            <v>1490</v>
          </cell>
        </row>
        <row r="1889">
          <cell r="C1889" t="str">
            <v>E-M&amp;C</v>
          </cell>
          <cell r="Q1889">
            <v>570</v>
          </cell>
          <cell r="R1889">
            <v>580</v>
          </cell>
          <cell r="S1889">
            <v>590</v>
          </cell>
          <cell r="T1889">
            <v>600</v>
          </cell>
          <cell r="U1889">
            <v>620</v>
          </cell>
          <cell r="V1889">
            <v>640</v>
          </cell>
          <cell r="W1889">
            <v>660</v>
          </cell>
          <cell r="X1889">
            <v>680</v>
          </cell>
          <cell r="Y1889">
            <v>700</v>
          </cell>
          <cell r="Z1889">
            <v>720</v>
          </cell>
          <cell r="AA1889">
            <v>740</v>
          </cell>
        </row>
        <row r="1890">
          <cell r="C1890" t="str">
            <v>E-EMP</v>
          </cell>
          <cell r="Q1890">
            <v>2934</v>
          </cell>
          <cell r="R1890">
            <v>3030</v>
          </cell>
          <cell r="S1890">
            <v>3130</v>
          </cell>
          <cell r="T1890">
            <v>3230</v>
          </cell>
          <cell r="U1890">
            <v>3330</v>
          </cell>
          <cell r="V1890">
            <v>3440</v>
          </cell>
          <cell r="W1890">
            <v>3550</v>
          </cell>
          <cell r="X1890">
            <v>3670</v>
          </cell>
          <cell r="Y1890">
            <v>3790</v>
          </cell>
          <cell r="Z1890">
            <v>3910</v>
          </cell>
          <cell r="AA1890">
            <v>4040</v>
          </cell>
        </row>
        <row r="1891">
          <cell r="C1891" t="str">
            <v>E-EMP</v>
          </cell>
          <cell r="Q1891">
            <v>0</v>
          </cell>
          <cell r="R1891">
            <v>0</v>
          </cell>
          <cell r="S1891">
            <v>0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0</v>
          </cell>
          <cell r="AA1891">
            <v>0</v>
          </cell>
        </row>
        <row r="1893">
          <cell r="Q1893">
            <v>47656.5</v>
          </cell>
          <cell r="R1893">
            <v>68138.011375000002</v>
          </cell>
          <cell r="S1893">
            <v>70340</v>
          </cell>
          <cell r="T1893">
            <v>72850</v>
          </cell>
          <cell r="U1893">
            <v>76220</v>
          </cell>
          <cell r="V1893">
            <v>77933.5</v>
          </cell>
          <cell r="W1893">
            <v>80456.850000000006</v>
          </cell>
          <cell r="X1893">
            <v>83372</v>
          </cell>
          <cell r="Y1893">
            <v>86382.3</v>
          </cell>
          <cell r="Z1893">
            <v>89511.8</v>
          </cell>
          <cell r="AA1893">
            <v>92749.4</v>
          </cell>
        </row>
        <row r="1897">
          <cell r="C1897" t="str">
            <v>E-OE</v>
          </cell>
          <cell r="Q1897">
            <v>0</v>
          </cell>
          <cell r="R1897">
            <v>0</v>
          </cell>
          <cell r="S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</row>
        <row r="1898">
          <cell r="C1898" t="str">
            <v>E-OE</v>
          </cell>
          <cell r="Q1898">
            <v>2000</v>
          </cell>
          <cell r="R1898">
            <v>2180</v>
          </cell>
          <cell r="S1898">
            <v>2380</v>
          </cell>
          <cell r="T1898">
            <v>2590</v>
          </cell>
          <cell r="U1898">
            <v>2820</v>
          </cell>
          <cell r="V1898">
            <v>2890</v>
          </cell>
          <cell r="W1898">
            <v>2960</v>
          </cell>
          <cell r="X1898">
            <v>3030</v>
          </cell>
          <cell r="Y1898">
            <v>3110</v>
          </cell>
          <cell r="Z1898">
            <v>3190</v>
          </cell>
          <cell r="AA1898">
            <v>3270</v>
          </cell>
        </row>
        <row r="1899">
          <cell r="C1899" t="str">
            <v>E-OE</v>
          </cell>
          <cell r="Q1899">
            <v>20000</v>
          </cell>
          <cell r="R1899">
            <v>22000</v>
          </cell>
          <cell r="S1899">
            <v>23100</v>
          </cell>
          <cell r="T1899">
            <v>24260</v>
          </cell>
          <cell r="U1899">
            <v>25470</v>
          </cell>
          <cell r="V1899">
            <v>26110</v>
          </cell>
          <cell r="W1899">
            <v>26760</v>
          </cell>
          <cell r="X1899">
            <v>27430</v>
          </cell>
          <cell r="Y1899">
            <v>28120</v>
          </cell>
          <cell r="Z1899">
            <v>28820</v>
          </cell>
          <cell r="AA1899">
            <v>29540</v>
          </cell>
        </row>
        <row r="1900">
          <cell r="C1900" t="str">
            <v>E-OE</v>
          </cell>
          <cell r="Q1900">
            <v>1134</v>
          </cell>
          <cell r="R1900">
            <v>1210</v>
          </cell>
          <cell r="S1900">
            <v>1290</v>
          </cell>
          <cell r="T1900">
            <v>1380</v>
          </cell>
          <cell r="U1900">
            <v>1480</v>
          </cell>
          <cell r="V1900">
            <v>1520</v>
          </cell>
          <cell r="W1900">
            <v>1560</v>
          </cell>
          <cell r="X1900">
            <v>1600</v>
          </cell>
          <cell r="Y1900">
            <v>1640</v>
          </cell>
          <cell r="Z1900">
            <v>1680</v>
          </cell>
          <cell r="AA1900">
            <v>1720</v>
          </cell>
        </row>
        <row r="1901">
          <cell r="C1901" t="str">
            <v>E-OE</v>
          </cell>
          <cell r="Q1901">
            <v>1819</v>
          </cell>
          <cell r="R1901">
            <v>1860</v>
          </cell>
          <cell r="S1901">
            <v>1900</v>
          </cell>
          <cell r="T1901">
            <v>1950</v>
          </cell>
          <cell r="U1901">
            <v>2000</v>
          </cell>
          <cell r="V1901">
            <v>2050</v>
          </cell>
          <cell r="W1901">
            <v>2100</v>
          </cell>
          <cell r="X1901">
            <v>2150</v>
          </cell>
          <cell r="Y1901">
            <v>2200</v>
          </cell>
          <cell r="Z1901">
            <v>2250</v>
          </cell>
          <cell r="AA1901">
            <v>2300</v>
          </cell>
        </row>
        <row r="1902">
          <cell r="C1902" t="str">
            <v>E-M&amp;C</v>
          </cell>
          <cell r="Q1902">
            <v>0</v>
          </cell>
          <cell r="R1902">
            <v>0</v>
          </cell>
          <cell r="S1902">
            <v>0</v>
          </cell>
          <cell r="T1902">
            <v>0</v>
          </cell>
          <cell r="U1902">
            <v>0</v>
          </cell>
          <cell r="V1902">
            <v>0</v>
          </cell>
          <cell r="W1902">
            <v>0</v>
          </cell>
          <cell r="X1902">
            <v>0</v>
          </cell>
          <cell r="Y1902">
            <v>0</v>
          </cell>
          <cell r="Z1902">
            <v>0</v>
          </cell>
          <cell r="AA1902">
            <v>0</v>
          </cell>
        </row>
        <row r="1903">
          <cell r="C1903" t="str">
            <v>E-M&amp;C</v>
          </cell>
          <cell r="Q1903">
            <v>0</v>
          </cell>
          <cell r="R1903">
            <v>0</v>
          </cell>
          <cell r="S1903">
            <v>0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0</v>
          </cell>
          <cell r="AA1903">
            <v>0</v>
          </cell>
        </row>
        <row r="1904">
          <cell r="C1904" t="str">
            <v>E-EMP</v>
          </cell>
          <cell r="Q1904">
            <v>2439.5294117647059</v>
          </cell>
          <cell r="R1904">
            <v>2520</v>
          </cell>
          <cell r="S1904">
            <v>2600</v>
          </cell>
          <cell r="T1904">
            <v>2680</v>
          </cell>
          <cell r="U1904">
            <v>2770</v>
          </cell>
          <cell r="V1904">
            <v>2860</v>
          </cell>
          <cell r="W1904">
            <v>2950</v>
          </cell>
          <cell r="X1904">
            <v>3050</v>
          </cell>
          <cell r="Y1904">
            <v>3150</v>
          </cell>
          <cell r="Z1904">
            <v>3250</v>
          </cell>
          <cell r="AA1904">
            <v>3360</v>
          </cell>
        </row>
        <row r="1905">
          <cell r="C1905" t="str">
            <v>E-EMP</v>
          </cell>
          <cell r="Q1905">
            <v>0</v>
          </cell>
          <cell r="R1905">
            <v>0</v>
          </cell>
          <cell r="S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</row>
        <row r="1906">
          <cell r="C1906" t="str">
            <v>E-M&amp;C</v>
          </cell>
          <cell r="Q1906">
            <v>64.941176470588232</v>
          </cell>
          <cell r="R1906">
            <v>70</v>
          </cell>
          <cell r="S1906">
            <v>70</v>
          </cell>
          <cell r="T1906">
            <v>70</v>
          </cell>
          <cell r="U1906">
            <v>70</v>
          </cell>
          <cell r="V1906">
            <v>70</v>
          </cell>
          <cell r="W1906">
            <v>70</v>
          </cell>
          <cell r="X1906">
            <v>70</v>
          </cell>
          <cell r="Y1906">
            <v>70</v>
          </cell>
          <cell r="Z1906">
            <v>70</v>
          </cell>
          <cell r="AA1906">
            <v>70</v>
          </cell>
        </row>
        <row r="1907">
          <cell r="C1907" t="str">
            <v>E-M&amp;C</v>
          </cell>
          <cell r="Q1907">
            <v>156.70588235294116</v>
          </cell>
          <cell r="R1907">
            <v>160</v>
          </cell>
          <cell r="S1907">
            <v>160</v>
          </cell>
          <cell r="T1907">
            <v>160</v>
          </cell>
          <cell r="U1907">
            <v>160</v>
          </cell>
          <cell r="V1907">
            <v>160</v>
          </cell>
          <cell r="W1907">
            <v>160</v>
          </cell>
          <cell r="X1907">
            <v>160</v>
          </cell>
          <cell r="Y1907">
            <v>160</v>
          </cell>
          <cell r="Z1907">
            <v>160</v>
          </cell>
          <cell r="AA1907">
            <v>160</v>
          </cell>
        </row>
        <row r="1908">
          <cell r="C1908" t="str">
            <v>E-M&amp;C</v>
          </cell>
          <cell r="Q1908">
            <v>0</v>
          </cell>
          <cell r="R1908">
            <v>0</v>
          </cell>
          <cell r="S1908">
            <v>0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</row>
        <row r="1909">
          <cell r="C1909" t="str">
            <v>E-EMP</v>
          </cell>
          <cell r="Q1909">
            <v>1606.5882352941176</v>
          </cell>
          <cell r="R1909">
            <v>1660</v>
          </cell>
          <cell r="S1909">
            <v>1710</v>
          </cell>
          <cell r="T1909">
            <v>1770</v>
          </cell>
          <cell r="U1909">
            <v>1830</v>
          </cell>
          <cell r="V1909">
            <v>1890</v>
          </cell>
          <cell r="W1909">
            <v>1950</v>
          </cell>
          <cell r="X1909">
            <v>2010</v>
          </cell>
          <cell r="Y1909">
            <v>2080</v>
          </cell>
          <cell r="Z1909">
            <v>2150</v>
          </cell>
          <cell r="AA1909">
            <v>2220</v>
          </cell>
        </row>
        <row r="1910">
          <cell r="C1910" t="str">
            <v>E-EMP</v>
          </cell>
          <cell r="Q1910">
            <v>108.70588235294117</v>
          </cell>
          <cell r="R1910">
            <v>110</v>
          </cell>
          <cell r="S1910">
            <v>110</v>
          </cell>
          <cell r="T1910">
            <v>110</v>
          </cell>
          <cell r="U1910">
            <v>110</v>
          </cell>
          <cell r="V1910">
            <v>110</v>
          </cell>
          <cell r="W1910">
            <v>110</v>
          </cell>
          <cell r="X1910">
            <v>110</v>
          </cell>
          <cell r="Y1910">
            <v>110</v>
          </cell>
          <cell r="Z1910">
            <v>110</v>
          </cell>
          <cell r="AA1910">
            <v>110</v>
          </cell>
        </row>
        <row r="1911">
          <cell r="C1911" t="str">
            <v>E-M&amp;C</v>
          </cell>
          <cell r="Q1911">
            <v>878.11764705882342</v>
          </cell>
          <cell r="R1911">
            <v>900</v>
          </cell>
          <cell r="S1911">
            <v>920</v>
          </cell>
          <cell r="T1911">
            <v>940</v>
          </cell>
          <cell r="U1911">
            <v>960</v>
          </cell>
          <cell r="V1911">
            <v>980</v>
          </cell>
          <cell r="W1911">
            <v>1000</v>
          </cell>
          <cell r="X1911">
            <v>1030</v>
          </cell>
          <cell r="Y1911">
            <v>1060</v>
          </cell>
          <cell r="Z1911">
            <v>1090</v>
          </cell>
          <cell r="AA1911">
            <v>1120</v>
          </cell>
        </row>
        <row r="1912">
          <cell r="C1912" t="str">
            <v>E-M&amp;C</v>
          </cell>
          <cell r="Q1912">
            <v>1264.9411764705883</v>
          </cell>
          <cell r="R1912">
            <v>1300</v>
          </cell>
          <cell r="S1912">
            <v>1330</v>
          </cell>
          <cell r="T1912">
            <v>1360</v>
          </cell>
          <cell r="U1912">
            <v>1390</v>
          </cell>
          <cell r="V1912">
            <v>1420</v>
          </cell>
          <cell r="W1912">
            <v>1460</v>
          </cell>
          <cell r="X1912">
            <v>1500</v>
          </cell>
          <cell r="Y1912">
            <v>1540</v>
          </cell>
          <cell r="Z1912">
            <v>1580</v>
          </cell>
          <cell r="AA1912">
            <v>1620</v>
          </cell>
        </row>
        <row r="1913">
          <cell r="C1913" t="str">
            <v>E-M&amp;C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</row>
        <row r="1914">
          <cell r="C1914" t="str">
            <v>E-M&amp;C</v>
          </cell>
          <cell r="Q1914">
            <v>112.94117647058823</v>
          </cell>
          <cell r="R1914">
            <v>120</v>
          </cell>
          <cell r="S1914">
            <v>120</v>
          </cell>
          <cell r="T1914">
            <v>120</v>
          </cell>
          <cell r="U1914">
            <v>120</v>
          </cell>
          <cell r="V1914">
            <v>120</v>
          </cell>
          <cell r="W1914">
            <v>120</v>
          </cell>
          <cell r="X1914">
            <v>120</v>
          </cell>
          <cell r="Y1914">
            <v>120</v>
          </cell>
          <cell r="Z1914">
            <v>120</v>
          </cell>
          <cell r="AA1914">
            <v>120</v>
          </cell>
        </row>
        <row r="1915">
          <cell r="C1915" t="str">
            <v>E-M&amp;C</v>
          </cell>
          <cell r="Q1915">
            <v>186.35294117647058</v>
          </cell>
          <cell r="R1915">
            <v>190</v>
          </cell>
          <cell r="S1915">
            <v>190</v>
          </cell>
          <cell r="T1915">
            <v>190</v>
          </cell>
          <cell r="U1915">
            <v>190</v>
          </cell>
          <cell r="V1915">
            <v>190</v>
          </cell>
          <cell r="W1915">
            <v>190</v>
          </cell>
          <cell r="X1915">
            <v>190</v>
          </cell>
          <cell r="Y1915">
            <v>190</v>
          </cell>
          <cell r="Z1915">
            <v>190</v>
          </cell>
          <cell r="AA1915">
            <v>190</v>
          </cell>
        </row>
        <row r="1916">
          <cell r="C1916" t="str">
            <v>E-M&amp;C</v>
          </cell>
          <cell r="Q1916">
            <v>0</v>
          </cell>
          <cell r="R1916">
            <v>0</v>
          </cell>
          <cell r="S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</row>
        <row r="1918">
          <cell r="Q1918">
            <v>31771.823529411766</v>
          </cell>
          <cell r="R1918">
            <v>34280</v>
          </cell>
          <cell r="S1918">
            <v>35880</v>
          </cell>
          <cell r="T1918">
            <v>37580</v>
          </cell>
          <cell r="U1918">
            <v>39370</v>
          </cell>
          <cell r="V1918">
            <v>40370</v>
          </cell>
          <cell r="W1918">
            <v>41390</v>
          </cell>
          <cell r="X1918">
            <v>42450</v>
          </cell>
          <cell r="Y1918">
            <v>43550</v>
          </cell>
          <cell r="Z1918">
            <v>44660</v>
          </cell>
          <cell r="AA1918">
            <v>45800</v>
          </cell>
        </row>
        <row r="1921">
          <cell r="C1921" t="str">
            <v>E-OE</v>
          </cell>
          <cell r="Q1921">
            <v>0</v>
          </cell>
          <cell r="R1921">
            <v>0</v>
          </cell>
          <cell r="S1921">
            <v>0</v>
          </cell>
          <cell r="T1921">
            <v>0</v>
          </cell>
          <cell r="U1921">
            <v>0</v>
          </cell>
          <cell r="V1921">
            <v>0</v>
          </cell>
          <cell r="W1921">
            <v>0</v>
          </cell>
          <cell r="X1921">
            <v>0</v>
          </cell>
          <cell r="Y1921">
            <v>0</v>
          </cell>
          <cell r="Z1921">
            <v>0</v>
          </cell>
          <cell r="AA1921">
            <v>0</v>
          </cell>
        </row>
        <row r="1922">
          <cell r="C1922" t="str">
            <v>E-OE</v>
          </cell>
          <cell r="Q1922">
            <v>783</v>
          </cell>
          <cell r="R1922">
            <v>850</v>
          </cell>
          <cell r="S1922">
            <v>930</v>
          </cell>
          <cell r="T1922">
            <v>1010</v>
          </cell>
          <cell r="U1922">
            <v>1100</v>
          </cell>
          <cell r="V1922">
            <v>1130</v>
          </cell>
          <cell r="W1922">
            <v>1160</v>
          </cell>
          <cell r="X1922">
            <v>1190</v>
          </cell>
          <cell r="Y1922">
            <v>1220</v>
          </cell>
          <cell r="Z1922">
            <v>1250</v>
          </cell>
          <cell r="AA1922">
            <v>1280</v>
          </cell>
        </row>
        <row r="1923">
          <cell r="C1923" t="str">
            <v>E-OE</v>
          </cell>
          <cell r="Q1923">
            <v>88</v>
          </cell>
          <cell r="R1923">
            <v>90</v>
          </cell>
          <cell r="S1923">
            <v>100</v>
          </cell>
          <cell r="T1923">
            <v>110</v>
          </cell>
          <cell r="U1923">
            <v>120</v>
          </cell>
          <cell r="V1923">
            <v>120</v>
          </cell>
          <cell r="W1923">
            <v>120</v>
          </cell>
          <cell r="X1923">
            <v>120</v>
          </cell>
          <cell r="Y1923">
            <v>120</v>
          </cell>
          <cell r="Z1923">
            <v>120</v>
          </cell>
          <cell r="AA1923">
            <v>120</v>
          </cell>
        </row>
        <row r="1924">
          <cell r="C1924" t="str">
            <v>E-OE</v>
          </cell>
          <cell r="Q1924">
            <v>658</v>
          </cell>
          <cell r="R1924">
            <v>670</v>
          </cell>
          <cell r="S1924">
            <v>690</v>
          </cell>
          <cell r="T1924">
            <v>710</v>
          </cell>
          <cell r="U1924">
            <v>730</v>
          </cell>
          <cell r="V1924">
            <v>750</v>
          </cell>
          <cell r="W1924">
            <v>770</v>
          </cell>
          <cell r="X1924">
            <v>790</v>
          </cell>
          <cell r="Y1924">
            <v>810</v>
          </cell>
          <cell r="Z1924">
            <v>830</v>
          </cell>
          <cell r="AA1924">
            <v>850</v>
          </cell>
        </row>
        <row r="1925">
          <cell r="C1925" t="str">
            <v>E-EMP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</row>
        <row r="1926">
          <cell r="C1926" t="str">
            <v>E-M&amp;C</v>
          </cell>
          <cell r="Q1926">
            <v>0</v>
          </cell>
          <cell r="R1926">
            <v>0</v>
          </cell>
          <cell r="S1926">
            <v>0</v>
          </cell>
          <cell r="T1926">
            <v>0</v>
          </cell>
          <cell r="U1926">
            <v>0</v>
          </cell>
          <cell r="V1926">
            <v>0</v>
          </cell>
          <cell r="W1926">
            <v>0</v>
          </cell>
          <cell r="X1926">
            <v>0</v>
          </cell>
          <cell r="Y1926">
            <v>0</v>
          </cell>
          <cell r="Z1926">
            <v>0</v>
          </cell>
          <cell r="AA1926">
            <v>0</v>
          </cell>
        </row>
        <row r="1927">
          <cell r="C1927" t="str">
            <v>E-EMP</v>
          </cell>
          <cell r="Q1927">
            <v>0</v>
          </cell>
          <cell r="R1927">
            <v>0</v>
          </cell>
          <cell r="S1927">
            <v>0</v>
          </cell>
          <cell r="T1927">
            <v>0</v>
          </cell>
          <cell r="U1927">
            <v>0</v>
          </cell>
          <cell r="V1927">
            <v>0</v>
          </cell>
          <cell r="W1927">
            <v>0</v>
          </cell>
          <cell r="X1927">
            <v>0</v>
          </cell>
          <cell r="Y1927">
            <v>0</v>
          </cell>
          <cell r="Z1927">
            <v>0</v>
          </cell>
          <cell r="AA1927">
            <v>0</v>
          </cell>
        </row>
        <row r="1928">
          <cell r="C1928" t="str">
            <v>E-EMP</v>
          </cell>
          <cell r="Q1928">
            <v>0</v>
          </cell>
          <cell r="R1928">
            <v>0</v>
          </cell>
          <cell r="S1928">
            <v>0</v>
          </cell>
          <cell r="T1928">
            <v>0</v>
          </cell>
          <cell r="U1928">
            <v>0</v>
          </cell>
          <cell r="V1928">
            <v>0</v>
          </cell>
          <cell r="W1928">
            <v>0</v>
          </cell>
          <cell r="X1928">
            <v>0</v>
          </cell>
          <cell r="Y1928">
            <v>0</v>
          </cell>
          <cell r="Z1928">
            <v>0</v>
          </cell>
          <cell r="AA1928">
            <v>0</v>
          </cell>
        </row>
        <row r="1929">
          <cell r="C1929" t="str">
            <v>E-M&amp;C</v>
          </cell>
          <cell r="Q1929">
            <v>1164.7058823529412</v>
          </cell>
          <cell r="R1929">
            <v>1190</v>
          </cell>
          <cell r="S1929">
            <v>1220</v>
          </cell>
          <cell r="T1929">
            <v>1250</v>
          </cell>
          <cell r="U1929">
            <v>1280</v>
          </cell>
          <cell r="V1929">
            <v>1310</v>
          </cell>
          <cell r="W1929">
            <v>1340</v>
          </cell>
          <cell r="X1929">
            <v>1370</v>
          </cell>
          <cell r="Y1929">
            <v>1400</v>
          </cell>
          <cell r="Z1929">
            <v>1440</v>
          </cell>
          <cell r="AA1929">
            <v>1480</v>
          </cell>
        </row>
        <row r="1930">
          <cell r="C1930" t="str">
            <v>E-M&amp;C</v>
          </cell>
          <cell r="Q1930">
            <v>0</v>
          </cell>
          <cell r="R1930">
            <v>0</v>
          </cell>
          <cell r="S1930">
            <v>0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</row>
        <row r="1931">
          <cell r="C1931" t="str">
            <v>E-M&amp;C</v>
          </cell>
          <cell r="Q1931">
            <v>0</v>
          </cell>
          <cell r="R1931">
            <v>0</v>
          </cell>
          <cell r="S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</row>
        <row r="1933">
          <cell r="Q1933">
            <v>2693.7058823529414</v>
          </cell>
          <cell r="R1933">
            <v>2800</v>
          </cell>
          <cell r="S1933">
            <v>2940</v>
          </cell>
          <cell r="T1933">
            <v>3080</v>
          </cell>
          <cell r="U1933">
            <v>3230</v>
          </cell>
          <cell r="V1933">
            <v>3310</v>
          </cell>
          <cell r="W1933">
            <v>3390</v>
          </cell>
          <cell r="X1933">
            <v>3470</v>
          </cell>
          <cell r="Y1933">
            <v>3550</v>
          </cell>
          <cell r="Z1933">
            <v>3640</v>
          </cell>
          <cell r="AA1933">
            <v>3730</v>
          </cell>
        </row>
        <row r="1936">
          <cell r="C1936" t="str">
            <v>E-OE</v>
          </cell>
          <cell r="Q1936">
            <v>580.5</v>
          </cell>
          <cell r="R1936">
            <v>600</v>
          </cell>
          <cell r="S1936">
            <v>620</v>
          </cell>
          <cell r="T1936">
            <v>640</v>
          </cell>
          <cell r="U1936">
            <v>660</v>
          </cell>
          <cell r="V1936">
            <v>680</v>
          </cell>
          <cell r="W1936">
            <v>700</v>
          </cell>
          <cell r="X1936">
            <v>720</v>
          </cell>
          <cell r="Y1936">
            <v>740</v>
          </cell>
          <cell r="Z1936">
            <v>760</v>
          </cell>
          <cell r="AA1936">
            <v>780</v>
          </cell>
        </row>
        <row r="1937">
          <cell r="C1937" t="str">
            <v>E-OE</v>
          </cell>
          <cell r="Q1937">
            <v>0</v>
          </cell>
          <cell r="R1937">
            <v>0</v>
          </cell>
          <cell r="S1937">
            <v>0</v>
          </cell>
          <cell r="T1937">
            <v>0</v>
          </cell>
          <cell r="U1937">
            <v>0</v>
          </cell>
          <cell r="V1937">
            <v>0</v>
          </cell>
          <cell r="W1937">
            <v>0</v>
          </cell>
          <cell r="X1937">
            <v>0</v>
          </cell>
          <cell r="Y1937">
            <v>0</v>
          </cell>
          <cell r="Z1937">
            <v>0</v>
          </cell>
          <cell r="AA1937">
            <v>0</v>
          </cell>
        </row>
        <row r="1938">
          <cell r="C1938" t="str">
            <v>E-OE</v>
          </cell>
          <cell r="Q1938">
            <v>0</v>
          </cell>
          <cell r="R1938">
            <v>0</v>
          </cell>
          <cell r="S1938">
            <v>0</v>
          </cell>
          <cell r="T1938">
            <v>0</v>
          </cell>
          <cell r="U1938">
            <v>0</v>
          </cell>
          <cell r="V1938">
            <v>0</v>
          </cell>
          <cell r="W1938">
            <v>0</v>
          </cell>
          <cell r="X1938">
            <v>0</v>
          </cell>
          <cell r="Y1938">
            <v>0</v>
          </cell>
          <cell r="Z1938">
            <v>0</v>
          </cell>
          <cell r="AA1938">
            <v>0</v>
          </cell>
        </row>
        <row r="1939">
          <cell r="C1939" t="str">
            <v>E-OE</v>
          </cell>
          <cell r="Q1939">
            <v>799.49999999999989</v>
          </cell>
          <cell r="R1939">
            <v>820</v>
          </cell>
          <cell r="S1939">
            <v>840</v>
          </cell>
          <cell r="T1939">
            <v>860</v>
          </cell>
          <cell r="U1939">
            <v>880</v>
          </cell>
          <cell r="V1939">
            <v>900</v>
          </cell>
          <cell r="W1939">
            <v>920</v>
          </cell>
          <cell r="X1939">
            <v>940</v>
          </cell>
          <cell r="Y1939">
            <v>960</v>
          </cell>
          <cell r="Z1939">
            <v>980</v>
          </cell>
          <cell r="AA1939">
            <v>1000</v>
          </cell>
        </row>
        <row r="1940">
          <cell r="C1940" t="str">
            <v>E-OE</v>
          </cell>
          <cell r="Q1940">
            <v>2909</v>
          </cell>
          <cell r="R1940">
            <v>3170</v>
          </cell>
          <cell r="S1940">
            <v>3460</v>
          </cell>
          <cell r="T1940">
            <v>3770</v>
          </cell>
          <cell r="U1940">
            <v>4110</v>
          </cell>
          <cell r="V1940">
            <v>4210</v>
          </cell>
          <cell r="W1940">
            <v>4320</v>
          </cell>
          <cell r="X1940">
            <v>4430</v>
          </cell>
          <cell r="Y1940">
            <v>4540</v>
          </cell>
          <cell r="Z1940">
            <v>4650</v>
          </cell>
          <cell r="AA1940">
            <v>4770</v>
          </cell>
        </row>
        <row r="1941">
          <cell r="C1941" t="str">
            <v>E-OE</v>
          </cell>
          <cell r="Q1941">
            <v>0</v>
          </cell>
          <cell r="R1941">
            <v>0</v>
          </cell>
          <cell r="S1941">
            <v>0</v>
          </cell>
          <cell r="T1941">
            <v>0</v>
          </cell>
          <cell r="U1941">
            <v>0</v>
          </cell>
          <cell r="V1941">
            <v>0</v>
          </cell>
          <cell r="W1941">
            <v>0</v>
          </cell>
          <cell r="X1941">
            <v>0</v>
          </cell>
          <cell r="Y1941">
            <v>0</v>
          </cell>
          <cell r="Z1941">
            <v>0</v>
          </cell>
          <cell r="AA1941">
            <v>0</v>
          </cell>
        </row>
        <row r="1942">
          <cell r="C1942" t="str">
            <v>E-OE</v>
          </cell>
          <cell r="Q1942">
            <v>1750</v>
          </cell>
          <cell r="R1942">
            <v>1870</v>
          </cell>
          <cell r="S1942">
            <v>2000</v>
          </cell>
          <cell r="T1942">
            <v>2140</v>
          </cell>
          <cell r="U1942">
            <v>2290</v>
          </cell>
          <cell r="V1942">
            <v>2350</v>
          </cell>
          <cell r="W1942">
            <v>2410</v>
          </cell>
          <cell r="X1942">
            <v>2470</v>
          </cell>
          <cell r="Y1942">
            <v>2530</v>
          </cell>
          <cell r="Z1942">
            <v>2590</v>
          </cell>
          <cell r="AA1942">
            <v>2650</v>
          </cell>
        </row>
        <row r="1943">
          <cell r="C1943" t="str">
            <v>E-OE</v>
          </cell>
          <cell r="Q1943">
            <v>0</v>
          </cell>
          <cell r="R1943">
            <v>0</v>
          </cell>
          <cell r="S1943">
            <v>0</v>
          </cell>
          <cell r="T1943">
            <v>0</v>
          </cell>
          <cell r="U1943">
            <v>0</v>
          </cell>
          <cell r="V1943">
            <v>0</v>
          </cell>
          <cell r="W1943">
            <v>0</v>
          </cell>
          <cell r="X1943">
            <v>0</v>
          </cell>
          <cell r="Y1943">
            <v>0</v>
          </cell>
          <cell r="Z1943">
            <v>0</v>
          </cell>
          <cell r="AA1943">
            <v>0</v>
          </cell>
        </row>
        <row r="1944">
          <cell r="C1944" t="str">
            <v>E-M&amp;C</v>
          </cell>
          <cell r="Q1944">
            <v>0</v>
          </cell>
          <cell r="R1944">
            <v>0</v>
          </cell>
          <cell r="S1944">
            <v>0</v>
          </cell>
          <cell r="T1944">
            <v>0</v>
          </cell>
          <cell r="U1944">
            <v>0</v>
          </cell>
          <cell r="V1944">
            <v>0</v>
          </cell>
          <cell r="W1944">
            <v>0</v>
          </cell>
          <cell r="X1944">
            <v>0</v>
          </cell>
          <cell r="Y1944">
            <v>0</v>
          </cell>
          <cell r="Z1944">
            <v>0</v>
          </cell>
          <cell r="AA1944">
            <v>0</v>
          </cell>
        </row>
        <row r="1945">
          <cell r="C1945" t="str">
            <v>E-M&amp;C</v>
          </cell>
          <cell r="Q1945">
            <v>0</v>
          </cell>
          <cell r="R1945">
            <v>0</v>
          </cell>
          <cell r="S1945">
            <v>0</v>
          </cell>
          <cell r="T1945">
            <v>0</v>
          </cell>
          <cell r="U1945">
            <v>0</v>
          </cell>
          <cell r="V1945">
            <v>0</v>
          </cell>
          <cell r="W1945">
            <v>0</v>
          </cell>
          <cell r="X1945">
            <v>0</v>
          </cell>
          <cell r="Y1945">
            <v>0</v>
          </cell>
          <cell r="Z1945">
            <v>0</v>
          </cell>
          <cell r="AA1945">
            <v>0</v>
          </cell>
        </row>
        <row r="1946">
          <cell r="C1946" t="str">
            <v>E-M&amp;C</v>
          </cell>
          <cell r="Q1946">
            <v>0</v>
          </cell>
          <cell r="R1946">
            <v>0</v>
          </cell>
          <cell r="S1946">
            <v>0</v>
          </cell>
          <cell r="T1946">
            <v>0</v>
          </cell>
          <cell r="U1946">
            <v>0</v>
          </cell>
          <cell r="V1946">
            <v>0</v>
          </cell>
          <cell r="W1946">
            <v>0</v>
          </cell>
          <cell r="X1946">
            <v>0</v>
          </cell>
          <cell r="Y1946">
            <v>0</v>
          </cell>
          <cell r="Z1946">
            <v>0</v>
          </cell>
          <cell r="AA1946">
            <v>0</v>
          </cell>
        </row>
        <row r="1947">
          <cell r="C1947" t="str">
            <v>E-EMP</v>
          </cell>
          <cell r="Q1947">
            <v>8576.4705882352937</v>
          </cell>
          <cell r="R1947">
            <v>8860</v>
          </cell>
          <cell r="S1947">
            <v>9150</v>
          </cell>
          <cell r="T1947">
            <v>9450</v>
          </cell>
          <cell r="U1947">
            <v>9760</v>
          </cell>
          <cell r="V1947">
            <v>10080</v>
          </cell>
          <cell r="W1947">
            <v>10410</v>
          </cell>
          <cell r="X1947">
            <v>10750</v>
          </cell>
          <cell r="Y1947">
            <v>11100</v>
          </cell>
          <cell r="Z1947">
            <v>11460</v>
          </cell>
          <cell r="AA1947">
            <v>11830</v>
          </cell>
        </row>
        <row r="1948">
          <cell r="C1948" t="str">
            <v>E-M&amp;C</v>
          </cell>
          <cell r="Q1948">
            <v>19.764705882352942</v>
          </cell>
          <cell r="R1948">
            <v>20</v>
          </cell>
          <cell r="S1948">
            <v>20</v>
          </cell>
          <cell r="T1948">
            <v>20</v>
          </cell>
          <cell r="U1948">
            <v>20</v>
          </cell>
          <cell r="V1948">
            <v>20</v>
          </cell>
          <cell r="W1948">
            <v>20</v>
          </cell>
          <cell r="X1948">
            <v>20</v>
          </cell>
          <cell r="Y1948">
            <v>20</v>
          </cell>
          <cell r="Z1948">
            <v>20</v>
          </cell>
          <cell r="AA1948">
            <v>20</v>
          </cell>
        </row>
        <row r="1949">
          <cell r="C1949" t="str">
            <v>E-M&amp;C</v>
          </cell>
          <cell r="Q1949">
            <v>1822.5882352941176</v>
          </cell>
          <cell r="R1949">
            <v>1870</v>
          </cell>
          <cell r="S1949">
            <v>1920</v>
          </cell>
          <cell r="T1949">
            <v>1970</v>
          </cell>
          <cell r="U1949">
            <v>2020</v>
          </cell>
          <cell r="V1949">
            <v>2070</v>
          </cell>
          <cell r="W1949">
            <v>2120</v>
          </cell>
          <cell r="X1949">
            <v>2170</v>
          </cell>
          <cell r="Y1949">
            <v>2220</v>
          </cell>
          <cell r="Z1949">
            <v>2280</v>
          </cell>
          <cell r="AA1949">
            <v>2340</v>
          </cell>
        </row>
        <row r="1950">
          <cell r="C1950" t="str">
            <v>E-M&amp;C</v>
          </cell>
          <cell r="Q1950">
            <v>108.70588235294117</v>
          </cell>
          <cell r="R1950">
            <v>110</v>
          </cell>
          <cell r="S1950">
            <v>110</v>
          </cell>
          <cell r="T1950">
            <v>110</v>
          </cell>
          <cell r="U1950">
            <v>110</v>
          </cell>
          <cell r="V1950">
            <v>110</v>
          </cell>
          <cell r="W1950">
            <v>110</v>
          </cell>
          <cell r="X1950">
            <v>110</v>
          </cell>
          <cell r="Y1950">
            <v>110</v>
          </cell>
          <cell r="Z1950">
            <v>110</v>
          </cell>
          <cell r="AA1950">
            <v>110</v>
          </cell>
        </row>
        <row r="1951">
          <cell r="C1951" t="str">
            <v>E-EMP</v>
          </cell>
          <cell r="Q1951">
            <v>0</v>
          </cell>
          <cell r="R1951">
            <v>250</v>
          </cell>
          <cell r="S1951">
            <v>260</v>
          </cell>
          <cell r="T1951">
            <v>270</v>
          </cell>
          <cell r="U1951">
            <v>280</v>
          </cell>
          <cell r="V1951">
            <v>290</v>
          </cell>
          <cell r="W1951">
            <v>300</v>
          </cell>
          <cell r="X1951">
            <v>310</v>
          </cell>
          <cell r="Y1951">
            <v>320</v>
          </cell>
          <cell r="Z1951">
            <v>330</v>
          </cell>
          <cell r="AA1951">
            <v>340</v>
          </cell>
        </row>
        <row r="1952">
          <cell r="C1952" t="str">
            <v>E-EMP</v>
          </cell>
          <cell r="Q1952">
            <v>0</v>
          </cell>
          <cell r="R1952">
            <v>0</v>
          </cell>
          <cell r="S1952">
            <v>0</v>
          </cell>
          <cell r="T1952">
            <v>0</v>
          </cell>
          <cell r="U1952">
            <v>0</v>
          </cell>
          <cell r="V1952">
            <v>0</v>
          </cell>
          <cell r="W1952">
            <v>0</v>
          </cell>
          <cell r="X1952">
            <v>0</v>
          </cell>
          <cell r="Y1952">
            <v>0</v>
          </cell>
          <cell r="Z1952">
            <v>0</v>
          </cell>
          <cell r="AA1952">
            <v>0</v>
          </cell>
        </row>
        <row r="1953">
          <cell r="C1953" t="str">
            <v>E-M&amp;C</v>
          </cell>
          <cell r="Q1953">
            <v>0</v>
          </cell>
          <cell r="R1953">
            <v>500</v>
          </cell>
          <cell r="S1953">
            <v>510</v>
          </cell>
          <cell r="T1953">
            <v>520</v>
          </cell>
          <cell r="U1953">
            <v>530</v>
          </cell>
          <cell r="V1953">
            <v>540</v>
          </cell>
          <cell r="W1953">
            <v>550</v>
          </cell>
          <cell r="X1953">
            <v>560</v>
          </cell>
          <cell r="Y1953">
            <v>570</v>
          </cell>
          <cell r="Z1953">
            <v>580</v>
          </cell>
          <cell r="AA1953">
            <v>590</v>
          </cell>
        </row>
        <row r="1954">
          <cell r="C1954" t="str">
            <v>E-M&amp;C</v>
          </cell>
          <cell r="Q1954">
            <v>4100</v>
          </cell>
          <cell r="R1954">
            <v>3350</v>
          </cell>
          <cell r="S1954">
            <v>3430</v>
          </cell>
          <cell r="T1954">
            <v>3520</v>
          </cell>
          <cell r="U1954">
            <v>3610</v>
          </cell>
          <cell r="V1954">
            <v>3700</v>
          </cell>
          <cell r="W1954">
            <v>3790</v>
          </cell>
          <cell r="X1954">
            <v>3880</v>
          </cell>
          <cell r="Y1954">
            <v>3980</v>
          </cell>
          <cell r="Z1954">
            <v>4080</v>
          </cell>
          <cell r="AA1954">
            <v>4180</v>
          </cell>
        </row>
        <row r="1955">
          <cell r="C1955" t="str">
            <v>E-M&amp;C</v>
          </cell>
          <cell r="Q1955">
            <v>0</v>
          </cell>
          <cell r="R1955">
            <v>100</v>
          </cell>
          <cell r="S1955">
            <v>100</v>
          </cell>
          <cell r="T1955">
            <v>100</v>
          </cell>
          <cell r="U1955">
            <v>100</v>
          </cell>
          <cell r="V1955">
            <v>100</v>
          </cell>
          <cell r="W1955">
            <v>100</v>
          </cell>
          <cell r="X1955">
            <v>100</v>
          </cell>
          <cell r="Y1955">
            <v>100</v>
          </cell>
          <cell r="Z1955">
            <v>100</v>
          </cell>
          <cell r="AA1955">
            <v>100</v>
          </cell>
        </row>
        <row r="1957">
          <cell r="Q1957">
            <v>20666.529411764706</v>
          </cell>
          <cell r="R1957">
            <v>21520</v>
          </cell>
          <cell r="S1957">
            <v>22420</v>
          </cell>
          <cell r="T1957">
            <v>23370</v>
          </cell>
          <cell r="U1957">
            <v>24370</v>
          </cell>
          <cell r="V1957">
            <v>25050</v>
          </cell>
          <cell r="W1957">
            <v>25750</v>
          </cell>
          <cell r="X1957">
            <v>26460</v>
          </cell>
          <cell r="Y1957">
            <v>27190</v>
          </cell>
          <cell r="Z1957">
            <v>27940</v>
          </cell>
          <cell r="AA1957">
            <v>28710</v>
          </cell>
        </row>
        <row r="1960">
          <cell r="C1960" t="str">
            <v>E-OE</v>
          </cell>
          <cell r="Q1960">
            <v>397.5</v>
          </cell>
          <cell r="R1960">
            <v>410</v>
          </cell>
          <cell r="S1960">
            <v>420</v>
          </cell>
          <cell r="T1960">
            <v>430</v>
          </cell>
          <cell r="U1960">
            <v>440</v>
          </cell>
          <cell r="V1960">
            <v>450</v>
          </cell>
          <cell r="W1960">
            <v>460</v>
          </cell>
          <cell r="X1960">
            <v>470</v>
          </cell>
          <cell r="Y1960">
            <v>480</v>
          </cell>
          <cell r="Z1960">
            <v>490</v>
          </cell>
          <cell r="AA1960">
            <v>500</v>
          </cell>
        </row>
        <row r="1961">
          <cell r="C1961" t="str">
            <v>E-OE</v>
          </cell>
          <cell r="Q1961">
            <v>1048.5</v>
          </cell>
          <cell r="R1961">
            <v>1070</v>
          </cell>
          <cell r="S1961">
            <v>1100</v>
          </cell>
          <cell r="T1961">
            <v>1130</v>
          </cell>
          <cell r="U1961">
            <v>1160</v>
          </cell>
          <cell r="V1961">
            <v>1190</v>
          </cell>
          <cell r="W1961">
            <v>1220</v>
          </cell>
          <cell r="X1961">
            <v>1250</v>
          </cell>
          <cell r="Y1961">
            <v>1280</v>
          </cell>
          <cell r="Z1961">
            <v>1310</v>
          </cell>
          <cell r="AA1961">
            <v>1340</v>
          </cell>
        </row>
        <row r="1962">
          <cell r="C1962" t="str">
            <v>E-OE</v>
          </cell>
          <cell r="Q1962">
            <v>902</v>
          </cell>
          <cell r="R1962">
            <v>980</v>
          </cell>
          <cell r="S1962">
            <v>1070</v>
          </cell>
          <cell r="T1962">
            <v>1170</v>
          </cell>
          <cell r="U1962">
            <v>1280</v>
          </cell>
          <cell r="V1962">
            <v>1310</v>
          </cell>
          <cell r="W1962">
            <v>1340</v>
          </cell>
          <cell r="X1962">
            <v>1370</v>
          </cell>
          <cell r="Y1962">
            <v>1400</v>
          </cell>
          <cell r="Z1962">
            <v>1440</v>
          </cell>
          <cell r="AA1962">
            <v>1480</v>
          </cell>
        </row>
        <row r="1964">
          <cell r="Q1964">
            <v>2348</v>
          </cell>
          <cell r="R1964">
            <v>2460</v>
          </cell>
          <cell r="S1964">
            <v>2590</v>
          </cell>
          <cell r="T1964">
            <v>2730</v>
          </cell>
          <cell r="U1964">
            <v>2880</v>
          </cell>
          <cell r="V1964">
            <v>2950</v>
          </cell>
          <cell r="W1964">
            <v>3020</v>
          </cell>
          <cell r="X1964">
            <v>3090</v>
          </cell>
          <cell r="Y1964">
            <v>3160</v>
          </cell>
          <cell r="Z1964">
            <v>3240</v>
          </cell>
          <cell r="AA1964">
            <v>3320</v>
          </cell>
        </row>
        <row r="1967">
          <cell r="C1967" t="str">
            <v>E-OE</v>
          </cell>
          <cell r="Q1967">
            <v>1271</v>
          </cell>
          <cell r="R1967">
            <v>1390</v>
          </cell>
          <cell r="S1967">
            <v>1520</v>
          </cell>
          <cell r="T1967">
            <v>1660</v>
          </cell>
          <cell r="U1967">
            <v>1810</v>
          </cell>
          <cell r="V1967">
            <v>1860</v>
          </cell>
          <cell r="W1967">
            <v>1910</v>
          </cell>
          <cell r="X1967">
            <v>1960</v>
          </cell>
          <cell r="Y1967">
            <v>2010</v>
          </cell>
          <cell r="Z1967">
            <v>2060</v>
          </cell>
          <cell r="AA1967">
            <v>2110</v>
          </cell>
        </row>
        <row r="1968">
          <cell r="C1968" t="str">
            <v>E-OE</v>
          </cell>
          <cell r="Q1968">
            <v>162</v>
          </cell>
          <cell r="R1968">
            <v>170</v>
          </cell>
          <cell r="S1968">
            <v>180</v>
          </cell>
          <cell r="T1968">
            <v>190</v>
          </cell>
          <cell r="U1968">
            <v>200</v>
          </cell>
          <cell r="V1968">
            <v>210</v>
          </cell>
          <cell r="W1968">
            <v>220</v>
          </cell>
          <cell r="X1968">
            <v>230</v>
          </cell>
          <cell r="Y1968">
            <v>240</v>
          </cell>
          <cell r="Z1968">
            <v>250</v>
          </cell>
          <cell r="AA1968">
            <v>260</v>
          </cell>
        </row>
        <row r="1969">
          <cell r="C1969" t="str">
            <v>E-OE</v>
          </cell>
          <cell r="Q1969">
            <v>1613</v>
          </cell>
          <cell r="R1969">
            <v>1650</v>
          </cell>
          <cell r="S1969">
            <v>1690</v>
          </cell>
          <cell r="T1969">
            <v>1730</v>
          </cell>
          <cell r="U1969">
            <v>1770</v>
          </cell>
          <cell r="V1969">
            <v>1810</v>
          </cell>
          <cell r="W1969">
            <v>1850</v>
          </cell>
          <cell r="X1969">
            <v>1890</v>
          </cell>
          <cell r="Y1969">
            <v>1940</v>
          </cell>
          <cell r="Z1969">
            <v>1990</v>
          </cell>
          <cell r="AA1969">
            <v>2040</v>
          </cell>
        </row>
        <row r="1970">
          <cell r="C1970" t="str">
            <v>E-EMP</v>
          </cell>
          <cell r="Q1970">
            <v>0</v>
          </cell>
          <cell r="R1970">
            <v>0</v>
          </cell>
          <cell r="S1970">
            <v>0</v>
          </cell>
          <cell r="T1970">
            <v>0</v>
          </cell>
          <cell r="U1970">
            <v>0</v>
          </cell>
          <cell r="V1970">
            <v>0</v>
          </cell>
          <cell r="W1970">
            <v>0</v>
          </cell>
          <cell r="X1970">
            <v>0</v>
          </cell>
          <cell r="Y1970">
            <v>0</v>
          </cell>
          <cell r="Z1970">
            <v>0</v>
          </cell>
          <cell r="AA1970">
            <v>0</v>
          </cell>
        </row>
        <row r="1971">
          <cell r="C1971" t="str">
            <v>E-M&amp;C</v>
          </cell>
          <cell r="Q1971">
            <v>0</v>
          </cell>
          <cell r="R1971">
            <v>0</v>
          </cell>
          <cell r="S1971">
            <v>0</v>
          </cell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Y1971">
            <v>0</v>
          </cell>
          <cell r="Z1971">
            <v>0</v>
          </cell>
          <cell r="AA1971">
            <v>0</v>
          </cell>
        </row>
        <row r="1972">
          <cell r="C1972" t="str">
            <v>E-EMP</v>
          </cell>
          <cell r="Q1972">
            <v>0</v>
          </cell>
          <cell r="R1972">
            <v>0</v>
          </cell>
          <cell r="S1972">
            <v>0</v>
          </cell>
          <cell r="T1972">
            <v>0</v>
          </cell>
          <cell r="U1972">
            <v>0</v>
          </cell>
          <cell r="V1972">
            <v>0</v>
          </cell>
          <cell r="W1972">
            <v>0</v>
          </cell>
          <cell r="X1972">
            <v>0</v>
          </cell>
          <cell r="Y1972">
            <v>0</v>
          </cell>
          <cell r="Z1972">
            <v>0</v>
          </cell>
          <cell r="AA1972">
            <v>0</v>
          </cell>
        </row>
        <row r="1973">
          <cell r="C1973" t="str">
            <v>E-M&amp;C</v>
          </cell>
          <cell r="Q1973">
            <v>0</v>
          </cell>
          <cell r="R1973">
            <v>0</v>
          </cell>
          <cell r="S1973">
            <v>0</v>
          </cell>
          <cell r="T1973">
            <v>0</v>
          </cell>
          <cell r="U1973">
            <v>0</v>
          </cell>
          <cell r="V1973">
            <v>0</v>
          </cell>
          <cell r="W1973">
            <v>0</v>
          </cell>
          <cell r="X1973">
            <v>0</v>
          </cell>
          <cell r="Y1973">
            <v>0</v>
          </cell>
          <cell r="Z1973">
            <v>0</v>
          </cell>
          <cell r="AA1973">
            <v>0</v>
          </cell>
        </row>
        <row r="1974">
          <cell r="C1974" t="str">
            <v>E-M&amp;C</v>
          </cell>
          <cell r="Q1974">
            <v>520</v>
          </cell>
          <cell r="R1974">
            <v>530</v>
          </cell>
          <cell r="S1974">
            <v>540</v>
          </cell>
          <cell r="T1974">
            <v>550</v>
          </cell>
          <cell r="U1974">
            <v>560</v>
          </cell>
          <cell r="V1974">
            <v>570</v>
          </cell>
          <cell r="W1974">
            <v>580</v>
          </cell>
          <cell r="X1974">
            <v>590</v>
          </cell>
          <cell r="Y1974">
            <v>600</v>
          </cell>
          <cell r="Z1974">
            <v>620</v>
          </cell>
          <cell r="AA1974">
            <v>640</v>
          </cell>
        </row>
        <row r="1976">
          <cell r="Q1976">
            <v>3566</v>
          </cell>
          <cell r="R1976">
            <v>3740</v>
          </cell>
          <cell r="S1976">
            <v>3930</v>
          </cell>
          <cell r="T1976">
            <v>4130</v>
          </cell>
          <cell r="U1976">
            <v>4340</v>
          </cell>
          <cell r="V1976">
            <v>4450</v>
          </cell>
          <cell r="W1976">
            <v>4560</v>
          </cell>
          <cell r="X1976">
            <v>4670</v>
          </cell>
          <cell r="Y1976">
            <v>4790</v>
          </cell>
          <cell r="Z1976">
            <v>4920</v>
          </cell>
          <cell r="AA1976">
            <v>5050</v>
          </cell>
        </row>
        <row r="1979">
          <cell r="C1979" t="str">
            <v>E-OE</v>
          </cell>
          <cell r="Q1979">
            <v>0</v>
          </cell>
          <cell r="R1979">
            <v>0</v>
          </cell>
          <cell r="S1979">
            <v>0</v>
          </cell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0</v>
          </cell>
        </row>
        <row r="1980">
          <cell r="C1980" t="str">
            <v>E-OE</v>
          </cell>
          <cell r="Q1980">
            <v>1788</v>
          </cell>
          <cell r="R1980">
            <v>1830</v>
          </cell>
          <cell r="S1980">
            <v>1870</v>
          </cell>
          <cell r="T1980">
            <v>1910</v>
          </cell>
          <cell r="U1980">
            <v>1960</v>
          </cell>
          <cell r="V1980">
            <v>2010</v>
          </cell>
          <cell r="W1980">
            <v>2060</v>
          </cell>
          <cell r="X1980">
            <v>2110</v>
          </cell>
          <cell r="Y1980">
            <v>2160</v>
          </cell>
          <cell r="Z1980">
            <v>2210</v>
          </cell>
          <cell r="AA1980">
            <v>2260</v>
          </cell>
        </row>
        <row r="1981">
          <cell r="C1981" t="str">
            <v>E-EMP</v>
          </cell>
          <cell r="Q1981">
            <v>0</v>
          </cell>
          <cell r="R1981">
            <v>0</v>
          </cell>
          <cell r="S1981">
            <v>0</v>
          </cell>
          <cell r="T1981">
            <v>0</v>
          </cell>
          <cell r="U1981">
            <v>0</v>
          </cell>
          <cell r="V1981">
            <v>0</v>
          </cell>
          <cell r="W1981">
            <v>0</v>
          </cell>
          <cell r="X1981">
            <v>0</v>
          </cell>
          <cell r="Y1981">
            <v>0</v>
          </cell>
          <cell r="Z1981">
            <v>0</v>
          </cell>
          <cell r="AA1981">
            <v>0</v>
          </cell>
        </row>
        <row r="1982">
          <cell r="C1982" t="str">
            <v>E-M&amp;C</v>
          </cell>
          <cell r="Q1982">
            <v>0</v>
          </cell>
          <cell r="R1982">
            <v>0</v>
          </cell>
          <cell r="S1982">
            <v>0</v>
          </cell>
          <cell r="T1982">
            <v>0</v>
          </cell>
          <cell r="U1982">
            <v>0</v>
          </cell>
          <cell r="V1982">
            <v>0</v>
          </cell>
          <cell r="W1982">
            <v>0</v>
          </cell>
          <cell r="X1982">
            <v>0</v>
          </cell>
          <cell r="Y1982">
            <v>0</v>
          </cell>
          <cell r="Z1982">
            <v>0</v>
          </cell>
          <cell r="AA1982">
            <v>0</v>
          </cell>
        </row>
        <row r="1983">
          <cell r="C1983" t="str">
            <v>E-EMP</v>
          </cell>
          <cell r="Q1983">
            <v>0</v>
          </cell>
          <cell r="R1983">
            <v>0</v>
          </cell>
          <cell r="S1983">
            <v>0</v>
          </cell>
          <cell r="T1983">
            <v>0</v>
          </cell>
          <cell r="U1983">
            <v>0</v>
          </cell>
          <cell r="V1983">
            <v>0</v>
          </cell>
          <cell r="W1983">
            <v>0</v>
          </cell>
          <cell r="X1983">
            <v>0</v>
          </cell>
          <cell r="Y1983">
            <v>0</v>
          </cell>
          <cell r="Z1983">
            <v>0</v>
          </cell>
          <cell r="AA1983">
            <v>0</v>
          </cell>
        </row>
        <row r="1984">
          <cell r="C1984" t="str">
            <v>E-EMP</v>
          </cell>
          <cell r="Q1984">
            <v>0</v>
          </cell>
          <cell r="R1984">
            <v>0</v>
          </cell>
          <cell r="S1984">
            <v>0</v>
          </cell>
          <cell r="T1984">
            <v>0</v>
          </cell>
          <cell r="U1984">
            <v>0</v>
          </cell>
          <cell r="V1984">
            <v>0</v>
          </cell>
          <cell r="W1984">
            <v>0</v>
          </cell>
          <cell r="X1984">
            <v>0</v>
          </cell>
          <cell r="Y1984">
            <v>0</v>
          </cell>
          <cell r="Z1984">
            <v>0</v>
          </cell>
          <cell r="AA1984">
            <v>0</v>
          </cell>
        </row>
        <row r="1985">
          <cell r="C1985" t="str">
            <v>E-M&amp;C</v>
          </cell>
          <cell r="Q1985">
            <v>0</v>
          </cell>
          <cell r="R1985">
            <v>0</v>
          </cell>
          <cell r="S1985">
            <v>0</v>
          </cell>
          <cell r="T1985">
            <v>0</v>
          </cell>
          <cell r="U1985">
            <v>0</v>
          </cell>
          <cell r="V1985">
            <v>0</v>
          </cell>
          <cell r="W1985">
            <v>0</v>
          </cell>
          <cell r="X1985">
            <v>0</v>
          </cell>
          <cell r="Y1985">
            <v>0</v>
          </cell>
          <cell r="Z1985">
            <v>0</v>
          </cell>
          <cell r="AA1985">
            <v>0</v>
          </cell>
        </row>
        <row r="1986">
          <cell r="C1986" t="str">
            <v>E-M&amp;C</v>
          </cell>
          <cell r="Q1986">
            <v>2830</v>
          </cell>
          <cell r="R1986">
            <v>2900</v>
          </cell>
          <cell r="S1986">
            <v>2970</v>
          </cell>
          <cell r="T1986">
            <v>3040</v>
          </cell>
          <cell r="U1986">
            <v>3120</v>
          </cell>
          <cell r="V1986">
            <v>3200</v>
          </cell>
          <cell r="W1986">
            <v>3280</v>
          </cell>
          <cell r="X1986">
            <v>3360</v>
          </cell>
          <cell r="Y1986">
            <v>3440</v>
          </cell>
          <cell r="Z1986">
            <v>3530</v>
          </cell>
          <cell r="AA1986">
            <v>3620</v>
          </cell>
        </row>
        <row r="1987">
          <cell r="C1987" t="str">
            <v>E-M&amp;C</v>
          </cell>
          <cell r="Q1987">
            <v>0</v>
          </cell>
          <cell r="R1987">
            <v>0</v>
          </cell>
          <cell r="S1987">
            <v>0</v>
          </cell>
          <cell r="T1987">
            <v>0</v>
          </cell>
          <cell r="U1987">
            <v>0</v>
          </cell>
          <cell r="V1987">
            <v>0</v>
          </cell>
          <cell r="W1987">
            <v>0</v>
          </cell>
          <cell r="X1987">
            <v>0</v>
          </cell>
          <cell r="Y1987">
            <v>0</v>
          </cell>
          <cell r="Z1987">
            <v>0</v>
          </cell>
          <cell r="AA1987">
            <v>0</v>
          </cell>
        </row>
        <row r="1989">
          <cell r="Q1989">
            <v>4618</v>
          </cell>
          <cell r="R1989">
            <v>4730</v>
          </cell>
          <cell r="S1989">
            <v>4840</v>
          </cell>
          <cell r="T1989">
            <v>4950</v>
          </cell>
          <cell r="U1989">
            <v>5080</v>
          </cell>
          <cell r="V1989">
            <v>5210</v>
          </cell>
          <cell r="W1989">
            <v>5340</v>
          </cell>
          <cell r="X1989">
            <v>5470</v>
          </cell>
          <cell r="Y1989">
            <v>5600</v>
          </cell>
          <cell r="Z1989">
            <v>5740</v>
          </cell>
          <cell r="AA1989">
            <v>5880</v>
          </cell>
        </row>
        <row r="1992">
          <cell r="C1992" t="str">
            <v>E-OE</v>
          </cell>
          <cell r="Q1992">
            <v>1791</v>
          </cell>
          <cell r="R1992">
            <v>1840</v>
          </cell>
          <cell r="S1992">
            <v>1890</v>
          </cell>
          <cell r="T1992">
            <v>1940</v>
          </cell>
          <cell r="U1992">
            <v>1990</v>
          </cell>
          <cell r="V1992">
            <v>2040</v>
          </cell>
          <cell r="W1992">
            <v>2090</v>
          </cell>
          <cell r="X1992">
            <v>2140</v>
          </cell>
          <cell r="Y1992">
            <v>2190</v>
          </cell>
          <cell r="Z1992">
            <v>2240</v>
          </cell>
          <cell r="AA1992">
            <v>2300</v>
          </cell>
        </row>
        <row r="1993">
          <cell r="C1993" t="str">
            <v>E-OE</v>
          </cell>
          <cell r="Q1993">
            <v>382.5</v>
          </cell>
          <cell r="R1993">
            <v>390</v>
          </cell>
          <cell r="S1993">
            <v>400</v>
          </cell>
          <cell r="T1993">
            <v>410</v>
          </cell>
          <cell r="U1993">
            <v>420</v>
          </cell>
          <cell r="V1993">
            <v>430</v>
          </cell>
          <cell r="W1993">
            <v>440</v>
          </cell>
          <cell r="X1993">
            <v>450</v>
          </cell>
          <cell r="Y1993">
            <v>460</v>
          </cell>
          <cell r="Z1993">
            <v>470</v>
          </cell>
          <cell r="AA1993">
            <v>480</v>
          </cell>
        </row>
        <row r="1994">
          <cell r="C1994" t="str">
            <v>E-OE</v>
          </cell>
          <cell r="Q1994">
            <v>0</v>
          </cell>
          <cell r="R1994">
            <v>0</v>
          </cell>
          <cell r="S1994">
            <v>0</v>
          </cell>
          <cell r="T1994">
            <v>0</v>
          </cell>
          <cell r="U1994">
            <v>0</v>
          </cell>
          <cell r="V1994">
            <v>0</v>
          </cell>
          <cell r="W1994">
            <v>0</v>
          </cell>
          <cell r="X1994">
            <v>0</v>
          </cell>
          <cell r="Y1994">
            <v>0</v>
          </cell>
          <cell r="Z1994">
            <v>0</v>
          </cell>
          <cell r="AA1994">
            <v>0</v>
          </cell>
        </row>
        <row r="1995">
          <cell r="C1995" t="str">
            <v>E-EMP</v>
          </cell>
          <cell r="Q1995">
            <v>0</v>
          </cell>
          <cell r="R1995">
            <v>0</v>
          </cell>
          <cell r="S1995">
            <v>0</v>
          </cell>
          <cell r="T1995">
            <v>0</v>
          </cell>
          <cell r="U1995">
            <v>0</v>
          </cell>
          <cell r="V1995">
            <v>0</v>
          </cell>
          <cell r="W1995">
            <v>0</v>
          </cell>
          <cell r="X1995">
            <v>0</v>
          </cell>
          <cell r="Y1995">
            <v>0</v>
          </cell>
          <cell r="Z1995">
            <v>0</v>
          </cell>
          <cell r="AA1995">
            <v>0</v>
          </cell>
        </row>
        <row r="1996">
          <cell r="C1996" t="str">
            <v>E-EMP</v>
          </cell>
          <cell r="Q1996">
            <v>0</v>
          </cell>
          <cell r="R1996">
            <v>0</v>
          </cell>
          <cell r="S1996">
            <v>0</v>
          </cell>
          <cell r="T1996">
            <v>0</v>
          </cell>
          <cell r="U1996">
            <v>0</v>
          </cell>
          <cell r="V1996">
            <v>0</v>
          </cell>
          <cell r="W1996">
            <v>0</v>
          </cell>
          <cell r="X1996">
            <v>0</v>
          </cell>
          <cell r="Y1996">
            <v>0</v>
          </cell>
          <cell r="Z1996">
            <v>0</v>
          </cell>
          <cell r="AA1996">
            <v>0</v>
          </cell>
        </row>
        <row r="1997">
          <cell r="C1997" t="str">
            <v>E-EMP</v>
          </cell>
          <cell r="Q1997">
            <v>0</v>
          </cell>
          <cell r="R1997">
            <v>0</v>
          </cell>
          <cell r="S1997">
            <v>0</v>
          </cell>
          <cell r="T1997">
            <v>0</v>
          </cell>
          <cell r="U1997">
            <v>0</v>
          </cell>
          <cell r="V1997">
            <v>0</v>
          </cell>
          <cell r="W1997">
            <v>0</v>
          </cell>
          <cell r="X1997">
            <v>0</v>
          </cell>
          <cell r="Y1997">
            <v>0</v>
          </cell>
          <cell r="Z1997">
            <v>0</v>
          </cell>
          <cell r="AA1997">
            <v>0</v>
          </cell>
        </row>
        <row r="1998">
          <cell r="C1998" t="str">
            <v>E-EMP</v>
          </cell>
          <cell r="Q1998">
            <v>0</v>
          </cell>
          <cell r="R1998">
            <v>0</v>
          </cell>
          <cell r="S1998">
            <v>0</v>
          </cell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0</v>
          </cell>
          <cell r="Z1998">
            <v>0</v>
          </cell>
          <cell r="AA1998">
            <v>0</v>
          </cell>
        </row>
        <row r="2000">
          <cell r="Q2000">
            <v>2173.5</v>
          </cell>
          <cell r="R2000">
            <v>2230</v>
          </cell>
          <cell r="S2000">
            <v>2290</v>
          </cell>
          <cell r="T2000">
            <v>2350</v>
          </cell>
          <cell r="U2000">
            <v>2410</v>
          </cell>
          <cell r="V2000">
            <v>2470</v>
          </cell>
          <cell r="W2000">
            <v>2530</v>
          </cell>
          <cell r="X2000">
            <v>2590</v>
          </cell>
          <cell r="Y2000">
            <v>2650</v>
          </cell>
          <cell r="Z2000">
            <v>2710</v>
          </cell>
          <cell r="AA2000">
            <v>2780</v>
          </cell>
        </row>
        <row r="2003">
          <cell r="C2003" t="str">
            <v>E-OE</v>
          </cell>
          <cell r="Q2003">
            <v>3527</v>
          </cell>
          <cell r="R2003">
            <v>3840</v>
          </cell>
          <cell r="S2003">
            <v>4190</v>
          </cell>
          <cell r="T2003">
            <v>4570</v>
          </cell>
          <cell r="U2003">
            <v>4980</v>
          </cell>
          <cell r="V2003">
            <v>5100</v>
          </cell>
          <cell r="W2003">
            <v>5230</v>
          </cell>
          <cell r="X2003">
            <v>5360</v>
          </cell>
          <cell r="Y2003">
            <v>5490</v>
          </cell>
          <cell r="Z2003">
            <v>5630</v>
          </cell>
          <cell r="AA2003">
            <v>5770</v>
          </cell>
        </row>
        <row r="2004">
          <cell r="C2004" t="str">
            <v>E-OE</v>
          </cell>
          <cell r="Q2004">
            <v>0</v>
          </cell>
          <cell r="R2004">
            <v>0</v>
          </cell>
          <cell r="S2004">
            <v>0</v>
          </cell>
          <cell r="T2004">
            <v>0</v>
          </cell>
          <cell r="U2004">
            <v>0</v>
          </cell>
          <cell r="V2004">
            <v>0</v>
          </cell>
          <cell r="W2004">
            <v>0</v>
          </cell>
          <cell r="X2004">
            <v>0</v>
          </cell>
          <cell r="Y2004">
            <v>0</v>
          </cell>
          <cell r="Z2004">
            <v>0</v>
          </cell>
          <cell r="AA2004">
            <v>0</v>
          </cell>
        </row>
        <row r="2005">
          <cell r="C2005" t="str">
            <v>E-EMP</v>
          </cell>
          <cell r="Q2005">
            <v>385.41176470588232</v>
          </cell>
          <cell r="R2005">
            <v>1000</v>
          </cell>
          <cell r="S2005">
            <v>1030</v>
          </cell>
          <cell r="T2005">
            <v>1060</v>
          </cell>
          <cell r="U2005">
            <v>1090</v>
          </cell>
          <cell r="V2005">
            <v>1130</v>
          </cell>
          <cell r="W2005">
            <v>1170</v>
          </cell>
          <cell r="X2005">
            <v>1210</v>
          </cell>
          <cell r="Y2005">
            <v>1250</v>
          </cell>
          <cell r="Z2005">
            <v>1290</v>
          </cell>
          <cell r="AA2005">
            <v>1330</v>
          </cell>
        </row>
        <row r="2006">
          <cell r="C2006" t="str">
            <v>E-EMP</v>
          </cell>
          <cell r="Q2006">
            <v>854.11764705882342</v>
          </cell>
          <cell r="R2006">
            <v>4000</v>
          </cell>
          <cell r="S2006">
            <v>4130</v>
          </cell>
          <cell r="T2006">
            <v>4260</v>
          </cell>
          <cell r="U2006">
            <v>4400</v>
          </cell>
          <cell r="V2006">
            <v>4540</v>
          </cell>
          <cell r="W2006">
            <v>4690</v>
          </cell>
          <cell r="X2006">
            <v>4840</v>
          </cell>
          <cell r="Y2006">
            <v>5000</v>
          </cell>
          <cell r="Z2006">
            <v>5160</v>
          </cell>
          <cell r="AA2006">
            <v>5330</v>
          </cell>
        </row>
        <row r="2008">
          <cell r="Q2008">
            <v>4766.5294117647063</v>
          </cell>
          <cell r="R2008">
            <v>8840</v>
          </cell>
          <cell r="S2008">
            <v>9350</v>
          </cell>
          <cell r="T2008">
            <v>9890</v>
          </cell>
          <cell r="U2008">
            <v>10470</v>
          </cell>
          <cell r="V2008">
            <v>10770</v>
          </cell>
          <cell r="W2008">
            <v>11090</v>
          </cell>
          <cell r="X2008">
            <v>11410</v>
          </cell>
          <cell r="Y2008">
            <v>11740</v>
          </cell>
          <cell r="Z2008">
            <v>12080</v>
          </cell>
          <cell r="AA2008">
            <v>12430</v>
          </cell>
        </row>
        <row r="2011">
          <cell r="C2011" t="str">
            <v>E-OE</v>
          </cell>
          <cell r="Q2011">
            <v>162900</v>
          </cell>
          <cell r="R2011">
            <v>0</v>
          </cell>
          <cell r="S2011">
            <v>0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0</v>
          </cell>
          <cell r="Z2011">
            <v>0</v>
          </cell>
          <cell r="AA2011">
            <v>0</v>
          </cell>
        </row>
        <row r="2012">
          <cell r="C2012" t="str">
            <v>E-DEP</v>
          </cell>
          <cell r="Q2012">
            <v>81547</v>
          </cell>
          <cell r="R2012">
            <v>82940</v>
          </cell>
          <cell r="S2012">
            <v>84360</v>
          </cell>
          <cell r="T2012">
            <v>85800</v>
          </cell>
          <cell r="U2012">
            <v>87270</v>
          </cell>
          <cell r="V2012">
            <v>88760</v>
          </cell>
          <cell r="W2012">
            <v>90280</v>
          </cell>
          <cell r="X2012">
            <v>91820</v>
          </cell>
          <cell r="Y2012">
            <v>93390</v>
          </cell>
          <cell r="Z2012">
            <v>94990</v>
          </cell>
          <cell r="AA2012">
            <v>96610</v>
          </cell>
        </row>
        <row r="2013">
          <cell r="C2013" t="str">
            <v>E-OE</v>
          </cell>
          <cell r="Q2013">
            <v>5300</v>
          </cell>
          <cell r="R2013">
            <v>5430</v>
          </cell>
          <cell r="S2013">
            <v>5570</v>
          </cell>
          <cell r="T2013">
            <v>5710</v>
          </cell>
          <cell r="U2013">
            <v>5850</v>
          </cell>
          <cell r="V2013">
            <v>6000</v>
          </cell>
          <cell r="W2013">
            <v>6150</v>
          </cell>
          <cell r="X2013">
            <v>6300</v>
          </cell>
          <cell r="Y2013">
            <v>6460</v>
          </cell>
          <cell r="Z2013">
            <v>6620</v>
          </cell>
          <cell r="AA2013">
            <v>6790</v>
          </cell>
        </row>
        <row r="2015">
          <cell r="Q2015">
            <v>249747</v>
          </cell>
          <cell r="R2015">
            <v>88370</v>
          </cell>
          <cell r="S2015">
            <v>89930</v>
          </cell>
          <cell r="T2015">
            <v>91510</v>
          </cell>
          <cell r="U2015">
            <v>93120</v>
          </cell>
          <cell r="V2015">
            <v>94760</v>
          </cell>
          <cell r="W2015">
            <v>96430</v>
          </cell>
          <cell r="X2015">
            <v>98120</v>
          </cell>
          <cell r="Y2015">
            <v>99850</v>
          </cell>
          <cell r="Z2015">
            <v>101610</v>
          </cell>
          <cell r="AA2015">
            <v>103400</v>
          </cell>
        </row>
        <row r="2017">
          <cell r="R2017">
            <v>168970</v>
          </cell>
          <cell r="S2017">
            <v>174170</v>
          </cell>
          <cell r="T2017">
            <v>179590</v>
          </cell>
          <cell r="U2017">
            <v>185270</v>
          </cell>
          <cell r="V2017">
            <v>189340</v>
          </cell>
          <cell r="W2017">
            <v>193500</v>
          </cell>
          <cell r="X2017">
            <v>197730</v>
          </cell>
          <cell r="Y2017">
            <v>202080</v>
          </cell>
          <cell r="Z2017">
            <v>206540</v>
          </cell>
          <cell r="AA2017">
            <v>211100</v>
          </cell>
        </row>
        <row r="2019">
          <cell r="Q2019">
            <v>-55445</v>
          </cell>
          <cell r="R2019">
            <v>-119650</v>
          </cell>
          <cell r="S2019">
            <v>-162360</v>
          </cell>
          <cell r="T2019">
            <v>-167170</v>
          </cell>
          <cell r="U2019">
            <v>-172130</v>
          </cell>
          <cell r="V2019">
            <v>-176610</v>
          </cell>
          <cell r="W2019">
            <v>-181210</v>
          </cell>
          <cell r="X2019">
            <v>-185930</v>
          </cell>
          <cell r="Y2019">
            <v>-190790</v>
          </cell>
          <cell r="Z2019">
            <v>-195760</v>
          </cell>
          <cell r="AA2019">
            <v>-200870</v>
          </cell>
        </row>
        <row r="2020">
          <cell r="Q2020">
            <v>934001.08823529398</v>
          </cell>
          <cell r="R2020">
            <v>717505.18770000001</v>
          </cell>
          <cell r="S2020">
            <v>741680</v>
          </cell>
          <cell r="T2020">
            <v>769840</v>
          </cell>
          <cell r="U2020">
            <v>808860</v>
          </cell>
          <cell r="V2020">
            <v>818302.35</v>
          </cell>
          <cell r="W2020">
            <v>844170.45</v>
          </cell>
          <cell r="X2020">
            <v>874460</v>
          </cell>
          <cell r="Y2020">
            <v>905852.05</v>
          </cell>
          <cell r="Z2020">
            <v>938374</v>
          </cell>
          <cell r="AA2020">
            <v>972086.4</v>
          </cell>
        </row>
        <row r="2021">
          <cell r="Q2021">
            <v>127650</v>
          </cell>
          <cell r="R2021">
            <v>5000</v>
          </cell>
          <cell r="S2021">
            <v>5130</v>
          </cell>
          <cell r="T2021">
            <v>5260</v>
          </cell>
          <cell r="U2021">
            <v>5390</v>
          </cell>
          <cell r="V2021">
            <v>5520</v>
          </cell>
          <cell r="W2021">
            <v>5660</v>
          </cell>
          <cell r="X2021">
            <v>5800</v>
          </cell>
          <cell r="Y2021">
            <v>5950</v>
          </cell>
          <cell r="Z2021">
            <v>6100</v>
          </cell>
          <cell r="AA2021">
            <v>6250</v>
          </cell>
        </row>
        <row r="2022">
          <cell r="Q2022">
            <v>-107298</v>
          </cell>
          <cell r="R2022">
            <v>0</v>
          </cell>
          <cell r="S2022">
            <v>0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0</v>
          </cell>
          <cell r="Z2022">
            <v>0</v>
          </cell>
          <cell r="AA2022">
            <v>0</v>
          </cell>
        </row>
        <row r="2024">
          <cell r="Q2024">
            <v>898908.08823529398</v>
          </cell>
          <cell r="R2024">
            <v>602855.18770000001</v>
          </cell>
          <cell r="S2024">
            <v>584450</v>
          </cell>
          <cell r="T2024">
            <v>607930</v>
          </cell>
          <cell r="U2024">
            <v>642120</v>
          </cell>
          <cell r="V2024">
            <v>647212.35</v>
          </cell>
          <cell r="W2024">
            <v>668620.44999999995</v>
          </cell>
          <cell r="X2024">
            <v>694330</v>
          </cell>
          <cell r="Y2024">
            <v>721012.05</v>
          </cell>
          <cell r="Z2024">
            <v>748714</v>
          </cell>
          <cell r="AA2024">
            <v>777466.4</v>
          </cell>
        </row>
        <row r="2028">
          <cell r="C2028" t="str">
            <v>T/Fr</v>
          </cell>
        </row>
        <row r="2029">
          <cell r="Q2029">
            <v>-107298</v>
          </cell>
          <cell r="R2029">
            <v>0</v>
          </cell>
          <cell r="S2029">
            <v>0</v>
          </cell>
          <cell r="T2029">
            <v>0</v>
          </cell>
          <cell r="U2029">
            <v>0</v>
          </cell>
          <cell r="V2029">
            <v>0</v>
          </cell>
          <cell r="W2029">
            <v>0</v>
          </cell>
          <cell r="X2029">
            <v>0</v>
          </cell>
          <cell r="Y2029">
            <v>0</v>
          </cell>
          <cell r="Z2029">
            <v>0</v>
          </cell>
          <cell r="AA2029">
            <v>0</v>
          </cell>
        </row>
        <row r="2035">
          <cell r="C2035" t="str">
            <v>I-UCF</v>
          </cell>
          <cell r="R2035">
            <v>-350</v>
          </cell>
          <cell r="S2035">
            <v>-350</v>
          </cell>
          <cell r="T2035">
            <v>-350</v>
          </cell>
          <cell r="U2035">
            <v>-350</v>
          </cell>
          <cell r="V2035">
            <v>-360</v>
          </cell>
          <cell r="W2035">
            <v>-370</v>
          </cell>
          <cell r="X2035">
            <v>-380</v>
          </cell>
          <cell r="Y2035">
            <v>-390</v>
          </cell>
          <cell r="Z2035">
            <v>-400</v>
          </cell>
          <cell r="AA2035">
            <v>-410</v>
          </cell>
        </row>
        <row r="2036">
          <cell r="C2036" t="str">
            <v>I-UCF</v>
          </cell>
          <cell r="R2036">
            <v>-4110</v>
          </cell>
          <cell r="S2036">
            <v>-4210</v>
          </cell>
          <cell r="T2036">
            <v>-4320</v>
          </cell>
          <cell r="U2036">
            <v>-4430</v>
          </cell>
          <cell r="V2036">
            <v>-4540</v>
          </cell>
          <cell r="W2036">
            <v>-4650</v>
          </cell>
          <cell r="X2036">
            <v>-4770</v>
          </cell>
          <cell r="Y2036">
            <v>-4890</v>
          </cell>
          <cell r="Z2036">
            <v>-5010</v>
          </cell>
          <cell r="AA2036">
            <v>-5140</v>
          </cell>
        </row>
        <row r="2037">
          <cell r="C2037" t="str">
            <v>I-UCF</v>
          </cell>
          <cell r="R2037">
            <v>-14200</v>
          </cell>
          <cell r="S2037">
            <v>-14560</v>
          </cell>
          <cell r="T2037">
            <v>-14920</v>
          </cell>
          <cell r="U2037">
            <v>-15290</v>
          </cell>
          <cell r="V2037">
            <v>-15670</v>
          </cell>
          <cell r="W2037">
            <v>-16060</v>
          </cell>
          <cell r="X2037">
            <v>-16460</v>
          </cell>
          <cell r="Y2037">
            <v>-16870</v>
          </cell>
          <cell r="Z2037">
            <v>-17290</v>
          </cell>
          <cell r="AA2037">
            <v>-17720</v>
          </cell>
        </row>
        <row r="2038">
          <cell r="C2038" t="str">
            <v>I-UCF</v>
          </cell>
          <cell r="R2038">
            <v>-5150</v>
          </cell>
          <cell r="S2038">
            <v>-5280</v>
          </cell>
          <cell r="T2038">
            <v>-5410</v>
          </cell>
          <cell r="U2038">
            <v>-5550</v>
          </cell>
          <cell r="V2038">
            <v>-5690</v>
          </cell>
          <cell r="W2038">
            <v>-5830</v>
          </cell>
          <cell r="X2038">
            <v>-5980</v>
          </cell>
          <cell r="Y2038">
            <v>-6130</v>
          </cell>
          <cell r="Z2038">
            <v>-6280</v>
          </cell>
          <cell r="AA2038">
            <v>-6440</v>
          </cell>
        </row>
        <row r="2039">
          <cell r="C2039" t="str">
            <v>I-UCF</v>
          </cell>
          <cell r="Q2039">
            <v>-85554.352941176476</v>
          </cell>
          <cell r="R2039">
            <v>-61130</v>
          </cell>
          <cell r="S2039">
            <v>-62660</v>
          </cell>
          <cell r="T2039">
            <v>-64230</v>
          </cell>
          <cell r="U2039">
            <v>-65840</v>
          </cell>
          <cell r="V2039">
            <v>-67490</v>
          </cell>
          <cell r="W2039">
            <v>-69180</v>
          </cell>
          <cell r="X2039">
            <v>-70910</v>
          </cell>
          <cell r="Y2039">
            <v>-72680</v>
          </cell>
          <cell r="Z2039">
            <v>-74500</v>
          </cell>
          <cell r="AA2039">
            <v>-76360</v>
          </cell>
        </row>
        <row r="2040">
          <cell r="C2040" t="str">
            <v>I-UCF</v>
          </cell>
          <cell r="R2040">
            <v>0</v>
          </cell>
          <cell r="S2040">
            <v>0</v>
          </cell>
          <cell r="T2040">
            <v>0</v>
          </cell>
          <cell r="U2040">
            <v>0</v>
          </cell>
          <cell r="V2040">
            <v>0</v>
          </cell>
          <cell r="W2040">
            <v>0</v>
          </cell>
          <cell r="X2040">
            <v>0</v>
          </cell>
          <cell r="Y2040">
            <v>0</v>
          </cell>
          <cell r="Z2040">
            <v>0</v>
          </cell>
          <cell r="AA2040">
            <v>0</v>
          </cell>
        </row>
        <row r="2041">
          <cell r="C2041" t="str">
            <v>I-UCF</v>
          </cell>
          <cell r="R2041">
            <v>0</v>
          </cell>
          <cell r="S2041">
            <v>0</v>
          </cell>
          <cell r="T2041">
            <v>0</v>
          </cell>
          <cell r="U2041">
            <v>0</v>
          </cell>
          <cell r="V2041">
            <v>0</v>
          </cell>
          <cell r="W2041">
            <v>0</v>
          </cell>
          <cell r="X2041">
            <v>0</v>
          </cell>
          <cell r="Y2041">
            <v>0</v>
          </cell>
          <cell r="Z2041">
            <v>0</v>
          </cell>
          <cell r="AA2041">
            <v>0</v>
          </cell>
        </row>
        <row r="2042">
          <cell r="C2042" t="str">
            <v>I-UCF</v>
          </cell>
          <cell r="R2042">
            <v>-980</v>
          </cell>
          <cell r="S2042">
            <v>-1000</v>
          </cell>
          <cell r="T2042">
            <v>-1020</v>
          </cell>
          <cell r="U2042">
            <v>-1050</v>
          </cell>
          <cell r="V2042">
            <v>-1080</v>
          </cell>
          <cell r="W2042">
            <v>-1110</v>
          </cell>
          <cell r="X2042">
            <v>-1140</v>
          </cell>
          <cell r="Y2042">
            <v>-1170</v>
          </cell>
          <cell r="Z2042">
            <v>-1200</v>
          </cell>
          <cell r="AA2042">
            <v>-1230</v>
          </cell>
        </row>
        <row r="2043">
          <cell r="C2043" t="str">
            <v>I-UCF</v>
          </cell>
          <cell r="Q2043">
            <v>-3182</v>
          </cell>
          <cell r="R2043">
            <v>-8090</v>
          </cell>
          <cell r="S2043">
            <v>-8290</v>
          </cell>
          <cell r="T2043">
            <v>-8500</v>
          </cell>
          <cell r="U2043">
            <v>-8710</v>
          </cell>
          <cell r="V2043">
            <v>-8930</v>
          </cell>
          <cell r="W2043">
            <v>-9150</v>
          </cell>
          <cell r="X2043">
            <v>-9380</v>
          </cell>
          <cell r="Y2043">
            <v>-9610</v>
          </cell>
          <cell r="Z2043">
            <v>-9850</v>
          </cell>
          <cell r="AA2043">
            <v>-10100</v>
          </cell>
        </row>
        <row r="2044">
          <cell r="C2044" t="str">
            <v>I-GCOP</v>
          </cell>
          <cell r="Q2044">
            <v>-31830</v>
          </cell>
          <cell r="R2044">
            <v>-32630</v>
          </cell>
          <cell r="S2044">
            <v>-33450</v>
          </cell>
          <cell r="T2044">
            <v>-34290</v>
          </cell>
          <cell r="U2044">
            <v>-35150</v>
          </cell>
          <cell r="V2044">
            <v>-36030</v>
          </cell>
          <cell r="W2044">
            <v>-36930</v>
          </cell>
          <cell r="X2044">
            <v>-37850</v>
          </cell>
          <cell r="Y2044">
            <v>-38800</v>
          </cell>
          <cell r="Z2044">
            <v>-39770</v>
          </cell>
          <cell r="AA2044">
            <v>-40760</v>
          </cell>
        </row>
        <row r="2045">
          <cell r="C2045" t="str">
            <v>I-UCF</v>
          </cell>
          <cell r="Q2045">
            <v>-21432</v>
          </cell>
          <cell r="R2045">
            <v>-14370</v>
          </cell>
          <cell r="S2045">
            <v>-14730</v>
          </cell>
          <cell r="T2045">
            <v>-15100</v>
          </cell>
          <cell r="U2045">
            <v>-15480</v>
          </cell>
          <cell r="V2045">
            <v>-15870</v>
          </cell>
          <cell r="W2045">
            <v>-16270</v>
          </cell>
          <cell r="X2045">
            <v>-16680</v>
          </cell>
          <cell r="Y2045">
            <v>-17100</v>
          </cell>
          <cell r="Z2045">
            <v>-17530</v>
          </cell>
          <cell r="AA2045">
            <v>-17970</v>
          </cell>
        </row>
        <row r="2046">
          <cell r="C2046" t="str">
            <v>I-UCF</v>
          </cell>
          <cell r="R2046">
            <v>-1460</v>
          </cell>
          <cell r="S2046">
            <v>-1500</v>
          </cell>
          <cell r="T2046">
            <v>-1540</v>
          </cell>
          <cell r="U2046">
            <v>-1580</v>
          </cell>
          <cell r="V2046">
            <v>-1620</v>
          </cell>
          <cell r="W2046">
            <v>-1660</v>
          </cell>
          <cell r="X2046">
            <v>-1700</v>
          </cell>
          <cell r="Y2046">
            <v>-1740</v>
          </cell>
          <cell r="Z2046">
            <v>-1780</v>
          </cell>
          <cell r="AA2046">
            <v>-1820</v>
          </cell>
        </row>
        <row r="2047">
          <cell r="C2047" t="str">
            <v>I-UCF</v>
          </cell>
          <cell r="R2047">
            <v>-3080</v>
          </cell>
          <cell r="S2047">
            <v>-3160</v>
          </cell>
          <cell r="T2047">
            <v>-3240</v>
          </cell>
          <cell r="U2047">
            <v>-3320</v>
          </cell>
          <cell r="V2047">
            <v>-3400</v>
          </cell>
          <cell r="W2047">
            <v>-3490</v>
          </cell>
          <cell r="X2047">
            <v>-3580</v>
          </cell>
          <cell r="Y2047">
            <v>-3670</v>
          </cell>
          <cell r="Z2047">
            <v>-3760</v>
          </cell>
          <cell r="AA2047">
            <v>-3850</v>
          </cell>
        </row>
        <row r="2049">
          <cell r="Q2049">
            <v>-141998.35294117648</v>
          </cell>
          <cell r="R2049">
            <v>-145550</v>
          </cell>
          <cell r="S2049">
            <v>-149190</v>
          </cell>
          <cell r="T2049">
            <v>-152920</v>
          </cell>
          <cell r="U2049">
            <v>-156750</v>
          </cell>
          <cell r="V2049">
            <v>-160680</v>
          </cell>
          <cell r="W2049">
            <v>-164700</v>
          </cell>
          <cell r="X2049">
            <v>-168830</v>
          </cell>
          <cell r="Y2049">
            <v>-173050</v>
          </cell>
          <cell r="Z2049">
            <v>-177370</v>
          </cell>
          <cell r="AA2049">
            <v>-181800</v>
          </cell>
        </row>
        <row r="2054">
          <cell r="C2054" t="str">
            <v>I-UCF</v>
          </cell>
          <cell r="Q2054">
            <v>-5300</v>
          </cell>
          <cell r="R2054">
            <v>-5430</v>
          </cell>
          <cell r="S2054">
            <v>-5570</v>
          </cell>
          <cell r="T2054">
            <v>-5710</v>
          </cell>
          <cell r="U2054">
            <v>-5850</v>
          </cell>
          <cell r="V2054">
            <v>-6000</v>
          </cell>
          <cell r="W2054">
            <v>-6150</v>
          </cell>
          <cell r="X2054">
            <v>-6300</v>
          </cell>
          <cell r="Y2054">
            <v>-6460</v>
          </cell>
          <cell r="Z2054">
            <v>-6620</v>
          </cell>
          <cell r="AA2054">
            <v>-6790</v>
          </cell>
        </row>
        <row r="2055">
          <cell r="C2055" t="str">
            <v>I-GCAP</v>
          </cell>
          <cell r="Q2055">
            <v>0</v>
          </cell>
          <cell r="R2055">
            <v>-400000</v>
          </cell>
          <cell r="S2055">
            <v>0</v>
          </cell>
          <cell r="T2055">
            <v>0</v>
          </cell>
          <cell r="U2055">
            <v>0</v>
          </cell>
          <cell r="V2055">
            <v>0</v>
          </cell>
          <cell r="W2055">
            <v>0</v>
          </cell>
          <cell r="X2055">
            <v>0</v>
          </cell>
          <cell r="Y2055">
            <v>0</v>
          </cell>
          <cell r="Z2055">
            <v>0</v>
          </cell>
          <cell r="AA2055">
            <v>0</v>
          </cell>
        </row>
        <row r="2057">
          <cell r="Q2057">
            <v>-5300</v>
          </cell>
          <cell r="R2057">
            <v>-405430</v>
          </cell>
          <cell r="S2057">
            <v>-5570</v>
          </cell>
          <cell r="T2057">
            <v>-5710</v>
          </cell>
          <cell r="U2057">
            <v>-5850</v>
          </cell>
          <cell r="V2057">
            <v>-6000</v>
          </cell>
          <cell r="W2057">
            <v>-6150</v>
          </cell>
          <cell r="X2057">
            <v>-6300</v>
          </cell>
          <cell r="Y2057">
            <v>-6460</v>
          </cell>
          <cell r="Z2057">
            <v>-6620</v>
          </cell>
          <cell r="AA2057">
            <v>-6790</v>
          </cell>
        </row>
        <row r="2060">
          <cell r="C2060" t="str">
            <v>I-OR</v>
          </cell>
          <cell r="Q2060">
            <v>-1172</v>
          </cell>
          <cell r="R2060">
            <v>-1200</v>
          </cell>
          <cell r="S2060">
            <v>-1230</v>
          </cell>
          <cell r="T2060">
            <v>-1260</v>
          </cell>
          <cell r="U2060">
            <v>-1290</v>
          </cell>
          <cell r="V2060">
            <v>-1320</v>
          </cell>
          <cell r="W2060">
            <v>-1350</v>
          </cell>
          <cell r="X2060">
            <v>-1380</v>
          </cell>
          <cell r="Y2060">
            <v>-1410</v>
          </cell>
          <cell r="Z2060">
            <v>-1450</v>
          </cell>
          <cell r="AA2060">
            <v>-1490</v>
          </cell>
        </row>
        <row r="2062">
          <cell r="Q2062">
            <v>-1172</v>
          </cell>
          <cell r="R2062">
            <v>-1200</v>
          </cell>
          <cell r="S2062">
            <v>-1230</v>
          </cell>
          <cell r="T2062">
            <v>-1260</v>
          </cell>
          <cell r="U2062">
            <v>-1290</v>
          </cell>
          <cell r="V2062">
            <v>-1320</v>
          </cell>
          <cell r="W2062">
            <v>-1350</v>
          </cell>
          <cell r="X2062">
            <v>-1380</v>
          </cell>
          <cell r="Y2062">
            <v>-1410</v>
          </cell>
          <cell r="Z2062">
            <v>-1450</v>
          </cell>
          <cell r="AA2062">
            <v>-1490</v>
          </cell>
        </row>
        <row r="2064">
          <cell r="Q2064">
            <v>-6472</v>
          </cell>
          <cell r="R2064">
            <v>-406630</v>
          </cell>
          <cell r="S2064">
            <v>-6800</v>
          </cell>
          <cell r="T2064">
            <v>-6970</v>
          </cell>
          <cell r="U2064">
            <v>-7140</v>
          </cell>
          <cell r="V2064">
            <v>-7320</v>
          </cell>
          <cell r="W2064">
            <v>-7500</v>
          </cell>
          <cell r="X2064">
            <v>-7680</v>
          </cell>
          <cell r="Y2064">
            <v>-7870</v>
          </cell>
          <cell r="Z2064">
            <v>-8070</v>
          </cell>
          <cell r="AA2064">
            <v>-8280</v>
          </cell>
        </row>
        <row r="2069">
          <cell r="C2069" t="str">
            <v>E-EMP</v>
          </cell>
          <cell r="Q2069">
            <v>52555</v>
          </cell>
          <cell r="R2069">
            <v>46090.090572738569</v>
          </cell>
          <cell r="S2069">
            <v>47590</v>
          </cell>
          <cell r="T2069">
            <v>49140</v>
          </cell>
          <cell r="U2069">
            <v>50740</v>
          </cell>
          <cell r="V2069">
            <v>52390</v>
          </cell>
          <cell r="W2069">
            <v>54090</v>
          </cell>
          <cell r="X2069">
            <v>55850</v>
          </cell>
          <cell r="Y2069">
            <v>57670</v>
          </cell>
          <cell r="Z2069">
            <v>59540</v>
          </cell>
          <cell r="AA2069">
            <v>61480</v>
          </cell>
        </row>
        <row r="2070">
          <cell r="C2070" t="str">
            <v>E-EMP</v>
          </cell>
          <cell r="Q2070">
            <v>61012</v>
          </cell>
          <cell r="R2070">
            <v>53506.775873350307</v>
          </cell>
          <cell r="S2070">
            <v>55250</v>
          </cell>
          <cell r="T2070">
            <v>57050</v>
          </cell>
          <cell r="U2070">
            <v>58900</v>
          </cell>
          <cell r="V2070">
            <v>60810</v>
          </cell>
          <cell r="W2070">
            <v>62790</v>
          </cell>
          <cell r="X2070">
            <v>64830</v>
          </cell>
          <cell r="Y2070">
            <v>66940</v>
          </cell>
          <cell r="Z2070">
            <v>69120</v>
          </cell>
          <cell r="AA2070">
            <v>71370</v>
          </cell>
        </row>
        <row r="2071">
          <cell r="C2071" t="str">
            <v>E-EMP</v>
          </cell>
          <cell r="Q2071">
            <v>321</v>
          </cell>
          <cell r="R2071">
            <v>281.5130639111232</v>
          </cell>
          <cell r="S2071">
            <v>290</v>
          </cell>
          <cell r="T2071">
            <v>300</v>
          </cell>
          <cell r="U2071">
            <v>310</v>
          </cell>
          <cell r="V2071">
            <v>320</v>
          </cell>
          <cell r="W2071">
            <v>330</v>
          </cell>
          <cell r="X2071">
            <v>340</v>
          </cell>
          <cell r="Y2071">
            <v>350</v>
          </cell>
          <cell r="Z2071">
            <v>360</v>
          </cell>
          <cell r="AA2071">
            <v>370</v>
          </cell>
        </row>
        <row r="2072">
          <cell r="C2072" t="str">
            <v>E-EMP</v>
          </cell>
          <cell r="Q2072">
            <v>223.05882352941177</v>
          </cell>
          <cell r="R2072">
            <v>230</v>
          </cell>
          <cell r="S2072">
            <v>240</v>
          </cell>
          <cell r="T2072">
            <v>250</v>
          </cell>
          <cell r="U2072">
            <v>260</v>
          </cell>
          <cell r="V2072">
            <v>270</v>
          </cell>
          <cell r="W2072">
            <v>280</v>
          </cell>
          <cell r="X2072">
            <v>290</v>
          </cell>
          <cell r="Y2072">
            <v>300</v>
          </cell>
          <cell r="Z2072">
            <v>310</v>
          </cell>
          <cell r="AA2072">
            <v>320</v>
          </cell>
        </row>
        <row r="2073">
          <cell r="C2073" t="str">
            <v>E-EMP</v>
          </cell>
          <cell r="Q2073">
            <v>224.47058823529414</v>
          </cell>
          <cell r="R2073">
            <v>230</v>
          </cell>
          <cell r="S2073">
            <v>240</v>
          </cell>
          <cell r="T2073">
            <v>250</v>
          </cell>
          <cell r="U2073">
            <v>260</v>
          </cell>
          <cell r="V2073">
            <v>270</v>
          </cell>
          <cell r="W2073">
            <v>280</v>
          </cell>
          <cell r="X2073">
            <v>290</v>
          </cell>
          <cell r="Y2073">
            <v>300</v>
          </cell>
          <cell r="Z2073">
            <v>310</v>
          </cell>
          <cell r="AA2073">
            <v>320</v>
          </cell>
        </row>
        <row r="2074">
          <cell r="C2074" t="str">
            <v>E-EMP</v>
          </cell>
          <cell r="Q2074">
            <v>5895.5749999999998</v>
          </cell>
          <cell r="R2074">
            <v>8288.6622000000007</v>
          </cell>
          <cell r="S2074">
            <v>8560</v>
          </cell>
          <cell r="T2074">
            <v>8840</v>
          </cell>
          <cell r="U2074">
            <v>9130</v>
          </cell>
          <cell r="V2074">
            <v>9430</v>
          </cell>
          <cell r="W2074">
            <v>9740</v>
          </cell>
          <cell r="X2074">
            <v>10060</v>
          </cell>
          <cell r="Y2074">
            <v>10390</v>
          </cell>
          <cell r="Z2074">
            <v>10730</v>
          </cell>
          <cell r="AA2074">
            <v>11080</v>
          </cell>
        </row>
        <row r="2075">
          <cell r="C2075" t="str">
            <v>E-EMP</v>
          </cell>
          <cell r="Q2075">
            <v>697.41176470588232</v>
          </cell>
          <cell r="R2075">
            <v>720</v>
          </cell>
          <cell r="S2075">
            <v>740</v>
          </cell>
          <cell r="T2075">
            <v>760</v>
          </cell>
          <cell r="U2075">
            <v>780</v>
          </cell>
          <cell r="V2075">
            <v>810</v>
          </cell>
          <cell r="W2075">
            <v>840</v>
          </cell>
          <cell r="X2075">
            <v>870</v>
          </cell>
          <cell r="Y2075">
            <v>900</v>
          </cell>
          <cell r="Z2075">
            <v>930</v>
          </cell>
          <cell r="AA2075">
            <v>960</v>
          </cell>
        </row>
        <row r="2076">
          <cell r="C2076" t="str">
            <v>E-EMP</v>
          </cell>
          <cell r="Q2076">
            <v>2470</v>
          </cell>
          <cell r="R2076">
            <v>2693.8152150000001</v>
          </cell>
          <cell r="S2076">
            <v>2780</v>
          </cell>
          <cell r="T2076">
            <v>2870</v>
          </cell>
          <cell r="U2076">
            <v>2960</v>
          </cell>
          <cell r="V2076">
            <v>3060</v>
          </cell>
          <cell r="W2076">
            <v>3160</v>
          </cell>
          <cell r="X2076">
            <v>3260</v>
          </cell>
          <cell r="Y2076">
            <v>3370</v>
          </cell>
          <cell r="Z2076">
            <v>3480</v>
          </cell>
          <cell r="AA2076">
            <v>3590</v>
          </cell>
        </row>
        <row r="2077">
          <cell r="C2077" t="str">
            <v>E-EMP</v>
          </cell>
          <cell r="Q2077">
            <v>998.42750000000001</v>
          </cell>
          <cell r="R2077">
            <v>1030</v>
          </cell>
          <cell r="S2077">
            <v>1060</v>
          </cell>
          <cell r="T2077">
            <v>1090</v>
          </cell>
          <cell r="U2077">
            <v>1130</v>
          </cell>
          <cell r="V2077">
            <v>1170</v>
          </cell>
          <cell r="W2077">
            <v>1210</v>
          </cell>
          <cell r="X2077">
            <v>1250</v>
          </cell>
          <cell r="Y2077">
            <v>1290</v>
          </cell>
          <cell r="Z2077">
            <v>1330</v>
          </cell>
          <cell r="AA2077">
            <v>1370</v>
          </cell>
        </row>
        <row r="2078">
          <cell r="C2078" t="str">
            <v>E-EMP</v>
          </cell>
          <cell r="Q2078">
            <v>475.76470588235293</v>
          </cell>
          <cell r="R2078">
            <v>490</v>
          </cell>
          <cell r="S2078">
            <v>510</v>
          </cell>
          <cell r="T2078">
            <v>530</v>
          </cell>
          <cell r="U2078">
            <v>550</v>
          </cell>
          <cell r="V2078">
            <v>570</v>
          </cell>
          <cell r="W2078">
            <v>590</v>
          </cell>
          <cell r="X2078">
            <v>610</v>
          </cell>
          <cell r="Y2078">
            <v>630</v>
          </cell>
          <cell r="Z2078">
            <v>650</v>
          </cell>
          <cell r="AA2078">
            <v>670</v>
          </cell>
        </row>
        <row r="2079">
          <cell r="C2079" t="str">
            <v>E-EMP</v>
          </cell>
          <cell r="Q2079">
            <v>8580</v>
          </cell>
          <cell r="R2079">
            <v>8860</v>
          </cell>
          <cell r="S2079">
            <v>9150</v>
          </cell>
          <cell r="T2079">
            <v>9940</v>
          </cell>
          <cell r="U2079">
            <v>12320</v>
          </cell>
          <cell r="V2079">
            <v>12264.5</v>
          </cell>
          <cell r="W2079">
            <v>12664.45</v>
          </cell>
          <cell r="X2079">
            <v>13765</v>
          </cell>
          <cell r="Y2079">
            <v>14924.699999999999</v>
          </cell>
          <cell r="Z2079">
            <v>16143.6</v>
          </cell>
          <cell r="AA2079">
            <v>17425.95</v>
          </cell>
        </row>
        <row r="2080">
          <cell r="C2080" t="str">
            <v>E-EMP</v>
          </cell>
          <cell r="Q2080">
            <v>5510.666666666667</v>
          </cell>
          <cell r="R2080">
            <v>7820</v>
          </cell>
          <cell r="S2080">
            <v>8090</v>
          </cell>
          <cell r="T2080">
            <v>8370</v>
          </cell>
          <cell r="U2080">
            <v>8660</v>
          </cell>
          <cell r="V2080">
            <v>8960</v>
          </cell>
          <cell r="W2080">
            <v>9270</v>
          </cell>
          <cell r="X2080">
            <v>9590</v>
          </cell>
          <cell r="Y2080">
            <v>9930</v>
          </cell>
          <cell r="Z2080">
            <v>10280</v>
          </cell>
          <cell r="AA2080">
            <v>10640</v>
          </cell>
        </row>
        <row r="2081">
          <cell r="C2081" t="str">
            <v>E-EMP</v>
          </cell>
          <cell r="Q2081">
            <v>1408.9411764705883</v>
          </cell>
          <cell r="R2081">
            <v>1450</v>
          </cell>
          <cell r="S2081">
            <v>1500</v>
          </cell>
          <cell r="T2081">
            <v>1550</v>
          </cell>
          <cell r="U2081">
            <v>1600</v>
          </cell>
          <cell r="V2081">
            <v>1650</v>
          </cell>
          <cell r="W2081">
            <v>1700</v>
          </cell>
          <cell r="X2081">
            <v>1760</v>
          </cell>
          <cell r="Y2081">
            <v>1820</v>
          </cell>
          <cell r="Z2081">
            <v>1880</v>
          </cell>
          <cell r="AA2081">
            <v>1940</v>
          </cell>
        </row>
        <row r="2082">
          <cell r="C2082" t="str">
            <v>E-EMP</v>
          </cell>
          <cell r="Q2082">
            <v>1071</v>
          </cell>
          <cell r="R2082">
            <v>1100</v>
          </cell>
          <cell r="S2082">
            <v>1130</v>
          </cell>
          <cell r="T2082">
            <v>1160</v>
          </cell>
          <cell r="U2082">
            <v>1190</v>
          </cell>
          <cell r="V2082">
            <v>1220</v>
          </cell>
          <cell r="W2082">
            <v>1250</v>
          </cell>
          <cell r="X2082">
            <v>1280</v>
          </cell>
          <cell r="Y2082">
            <v>1310</v>
          </cell>
          <cell r="Z2082">
            <v>1340</v>
          </cell>
          <cell r="AA2082">
            <v>1370</v>
          </cell>
        </row>
        <row r="2083">
          <cell r="C2083" t="str">
            <v>E-EMP</v>
          </cell>
          <cell r="Q2083">
            <v>0</v>
          </cell>
          <cell r="R2083">
            <v>0</v>
          </cell>
          <cell r="S2083">
            <v>0</v>
          </cell>
          <cell r="T2083">
            <v>0</v>
          </cell>
          <cell r="U2083">
            <v>0</v>
          </cell>
          <cell r="V2083">
            <v>0</v>
          </cell>
          <cell r="W2083">
            <v>0</v>
          </cell>
          <cell r="X2083">
            <v>0</v>
          </cell>
          <cell r="Y2083">
            <v>0</v>
          </cell>
          <cell r="Z2083">
            <v>0</v>
          </cell>
          <cell r="AA2083">
            <v>0</v>
          </cell>
        </row>
        <row r="2084">
          <cell r="C2084" t="str">
            <v>E-EMP</v>
          </cell>
          <cell r="Q2084">
            <v>871.05882352941182</v>
          </cell>
          <cell r="R2084">
            <v>890</v>
          </cell>
          <cell r="S2084">
            <v>910</v>
          </cell>
          <cell r="T2084">
            <v>930</v>
          </cell>
          <cell r="U2084">
            <v>950</v>
          </cell>
          <cell r="V2084">
            <v>970</v>
          </cell>
          <cell r="W2084">
            <v>990</v>
          </cell>
          <cell r="X2084">
            <v>1010</v>
          </cell>
          <cell r="Y2084">
            <v>1040</v>
          </cell>
          <cell r="Z2084">
            <v>1070</v>
          </cell>
          <cell r="AA2084">
            <v>1100</v>
          </cell>
        </row>
        <row r="2085">
          <cell r="C2085" t="str">
            <v>E-EMP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</row>
        <row r="2086">
          <cell r="C2086" t="str">
            <v>E-M&amp;C</v>
          </cell>
          <cell r="Q2086">
            <v>530</v>
          </cell>
          <cell r="R2086">
            <v>540</v>
          </cell>
          <cell r="S2086">
            <v>550</v>
          </cell>
          <cell r="T2086">
            <v>560</v>
          </cell>
          <cell r="U2086">
            <v>570</v>
          </cell>
          <cell r="V2086">
            <v>580</v>
          </cell>
          <cell r="W2086">
            <v>590</v>
          </cell>
          <cell r="X2086">
            <v>600</v>
          </cell>
          <cell r="Y2086">
            <v>620</v>
          </cell>
          <cell r="Z2086">
            <v>640</v>
          </cell>
          <cell r="AA2086">
            <v>660</v>
          </cell>
        </row>
        <row r="2087">
          <cell r="C2087" t="str">
            <v>E-OE</v>
          </cell>
          <cell r="Q2087">
            <v>530</v>
          </cell>
          <cell r="R2087">
            <v>540</v>
          </cell>
          <cell r="S2087">
            <v>550</v>
          </cell>
          <cell r="T2087">
            <v>560</v>
          </cell>
          <cell r="U2087">
            <v>570</v>
          </cell>
          <cell r="V2087">
            <v>580</v>
          </cell>
          <cell r="W2087">
            <v>590</v>
          </cell>
          <cell r="X2087">
            <v>600</v>
          </cell>
          <cell r="Y2087">
            <v>620</v>
          </cell>
          <cell r="Z2087">
            <v>640</v>
          </cell>
          <cell r="AA2087">
            <v>660</v>
          </cell>
        </row>
        <row r="2088">
          <cell r="C2088" t="str">
            <v>E-OE</v>
          </cell>
          <cell r="Q2088">
            <v>173.64705882352942</v>
          </cell>
          <cell r="R2088">
            <v>180</v>
          </cell>
          <cell r="S2088">
            <v>180</v>
          </cell>
          <cell r="T2088">
            <v>180</v>
          </cell>
          <cell r="U2088">
            <v>180</v>
          </cell>
          <cell r="V2088">
            <v>180</v>
          </cell>
          <cell r="W2088">
            <v>180</v>
          </cell>
          <cell r="X2088">
            <v>180</v>
          </cell>
          <cell r="Y2088">
            <v>180</v>
          </cell>
          <cell r="Z2088">
            <v>180</v>
          </cell>
          <cell r="AA2088">
            <v>180</v>
          </cell>
        </row>
        <row r="2089">
          <cell r="C2089" t="str">
            <v>E-OE</v>
          </cell>
          <cell r="Q2089">
            <v>677</v>
          </cell>
          <cell r="R2089">
            <v>690</v>
          </cell>
          <cell r="S2089">
            <v>710</v>
          </cell>
          <cell r="T2089">
            <v>730</v>
          </cell>
          <cell r="U2089">
            <v>750</v>
          </cell>
          <cell r="V2089">
            <v>770</v>
          </cell>
          <cell r="W2089">
            <v>790</v>
          </cell>
          <cell r="X2089">
            <v>810</v>
          </cell>
          <cell r="Y2089">
            <v>830</v>
          </cell>
          <cell r="Z2089">
            <v>850</v>
          </cell>
          <cell r="AA2089">
            <v>870</v>
          </cell>
        </row>
        <row r="2090">
          <cell r="C2090" t="str">
            <v>E-OE</v>
          </cell>
          <cell r="Q2090">
            <v>430.58823529411768</v>
          </cell>
          <cell r="R2090">
            <v>440</v>
          </cell>
          <cell r="S2090">
            <v>450</v>
          </cell>
          <cell r="T2090">
            <v>460</v>
          </cell>
          <cell r="U2090">
            <v>470</v>
          </cell>
          <cell r="V2090">
            <v>480</v>
          </cell>
          <cell r="W2090">
            <v>490</v>
          </cell>
          <cell r="X2090">
            <v>500</v>
          </cell>
          <cell r="Y2090">
            <v>510</v>
          </cell>
          <cell r="Z2090">
            <v>520</v>
          </cell>
          <cell r="AA2090">
            <v>530</v>
          </cell>
        </row>
        <row r="2091">
          <cell r="C2091" t="str">
            <v>E-OE</v>
          </cell>
          <cell r="Q2091">
            <v>1718.1176470588236</v>
          </cell>
          <cell r="R2091">
            <v>1760</v>
          </cell>
          <cell r="S2091">
            <v>1800</v>
          </cell>
          <cell r="T2091">
            <v>1850</v>
          </cell>
          <cell r="U2091">
            <v>1900</v>
          </cell>
          <cell r="V2091">
            <v>1950</v>
          </cell>
          <cell r="W2091">
            <v>2000</v>
          </cell>
          <cell r="X2091">
            <v>2050</v>
          </cell>
          <cell r="Y2091">
            <v>2100</v>
          </cell>
          <cell r="Z2091">
            <v>2150</v>
          </cell>
          <cell r="AA2091">
            <v>2200</v>
          </cell>
        </row>
        <row r="2092">
          <cell r="C2092" t="str">
            <v>E-OE</v>
          </cell>
          <cell r="Q2092">
            <v>360</v>
          </cell>
          <cell r="R2092">
            <v>370</v>
          </cell>
          <cell r="S2092">
            <v>380</v>
          </cell>
          <cell r="T2092">
            <v>390</v>
          </cell>
          <cell r="U2092">
            <v>400</v>
          </cell>
          <cell r="V2092">
            <v>410</v>
          </cell>
          <cell r="W2092">
            <v>420</v>
          </cell>
          <cell r="X2092">
            <v>430</v>
          </cell>
          <cell r="Y2092">
            <v>440</v>
          </cell>
          <cell r="Z2092">
            <v>450</v>
          </cell>
          <cell r="AA2092">
            <v>460</v>
          </cell>
        </row>
        <row r="2093">
          <cell r="C2093" t="str">
            <v>E-OE</v>
          </cell>
          <cell r="Q2093">
            <v>3180</v>
          </cell>
          <cell r="R2093">
            <v>3260</v>
          </cell>
          <cell r="S2093">
            <v>3340</v>
          </cell>
          <cell r="T2093">
            <v>3420</v>
          </cell>
          <cell r="U2093">
            <v>3510</v>
          </cell>
          <cell r="V2093">
            <v>3600</v>
          </cell>
          <cell r="W2093">
            <v>3690</v>
          </cell>
          <cell r="X2093">
            <v>3780</v>
          </cell>
          <cell r="Y2093">
            <v>3870</v>
          </cell>
          <cell r="Z2093">
            <v>3970</v>
          </cell>
          <cell r="AA2093">
            <v>4070</v>
          </cell>
        </row>
        <row r="2094">
          <cell r="C2094" t="str">
            <v>E-OE</v>
          </cell>
          <cell r="Q2094">
            <v>7863</v>
          </cell>
          <cell r="R2094">
            <v>8570</v>
          </cell>
          <cell r="S2094">
            <v>9340</v>
          </cell>
          <cell r="T2094">
            <v>10180</v>
          </cell>
          <cell r="U2094">
            <v>11100</v>
          </cell>
          <cell r="V2094">
            <v>11380</v>
          </cell>
          <cell r="W2094">
            <v>11660</v>
          </cell>
          <cell r="X2094">
            <v>11950</v>
          </cell>
          <cell r="Y2094">
            <v>12250</v>
          </cell>
          <cell r="Z2094">
            <v>12560</v>
          </cell>
          <cell r="AA2094">
            <v>12870</v>
          </cell>
        </row>
        <row r="2095">
          <cell r="C2095" t="str">
            <v>E-OE</v>
          </cell>
          <cell r="Q2095">
            <v>11314</v>
          </cell>
          <cell r="R2095">
            <v>12450</v>
          </cell>
          <cell r="S2095">
            <v>13070</v>
          </cell>
          <cell r="T2095">
            <v>13720</v>
          </cell>
          <cell r="U2095">
            <v>14410</v>
          </cell>
          <cell r="V2095">
            <v>14770</v>
          </cell>
          <cell r="W2095">
            <v>15140</v>
          </cell>
          <cell r="X2095">
            <v>15520</v>
          </cell>
          <cell r="Y2095">
            <v>15910</v>
          </cell>
          <cell r="Z2095">
            <v>16310</v>
          </cell>
          <cell r="AA2095">
            <v>16720</v>
          </cell>
        </row>
        <row r="2096">
          <cell r="C2096" t="str">
            <v>E-OE</v>
          </cell>
          <cell r="Q2096">
            <v>748</v>
          </cell>
          <cell r="R2096">
            <v>800</v>
          </cell>
          <cell r="S2096">
            <v>860</v>
          </cell>
          <cell r="T2096">
            <v>920</v>
          </cell>
          <cell r="U2096">
            <v>980</v>
          </cell>
          <cell r="V2096">
            <v>1000</v>
          </cell>
          <cell r="W2096">
            <v>1030</v>
          </cell>
          <cell r="X2096">
            <v>1060</v>
          </cell>
          <cell r="Y2096">
            <v>1090</v>
          </cell>
          <cell r="Z2096">
            <v>1120</v>
          </cell>
          <cell r="AA2096">
            <v>1150</v>
          </cell>
        </row>
        <row r="2097">
          <cell r="C2097" t="str">
            <v>E-OE</v>
          </cell>
          <cell r="Q2097">
            <v>3646</v>
          </cell>
          <cell r="R2097">
            <v>3730</v>
          </cell>
          <cell r="S2097">
            <v>3820</v>
          </cell>
          <cell r="T2097">
            <v>3910</v>
          </cell>
          <cell r="U2097">
            <v>4000</v>
          </cell>
          <cell r="V2097">
            <v>4100</v>
          </cell>
          <cell r="W2097">
            <v>4200</v>
          </cell>
          <cell r="X2097">
            <v>4300</v>
          </cell>
          <cell r="Y2097">
            <v>4400</v>
          </cell>
          <cell r="Z2097">
            <v>4510</v>
          </cell>
          <cell r="AA2097">
            <v>4620</v>
          </cell>
        </row>
        <row r="2098">
          <cell r="C2098" t="str">
            <v>E-M&amp;C</v>
          </cell>
          <cell r="Q2098">
            <v>0</v>
          </cell>
          <cell r="R2098">
            <v>0</v>
          </cell>
          <cell r="S2098">
            <v>0</v>
          </cell>
          <cell r="T2098">
            <v>0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</row>
        <row r="2099">
          <cell r="C2099" t="str">
            <v>E-M&amp;C</v>
          </cell>
          <cell r="Q2099">
            <v>491.29411764705878</v>
          </cell>
          <cell r="R2099">
            <v>500</v>
          </cell>
          <cell r="S2099">
            <v>510</v>
          </cell>
          <cell r="T2099">
            <v>520</v>
          </cell>
          <cell r="U2099">
            <v>530</v>
          </cell>
          <cell r="V2099">
            <v>540</v>
          </cell>
          <cell r="W2099">
            <v>550</v>
          </cell>
          <cell r="X2099">
            <v>560</v>
          </cell>
          <cell r="Y2099">
            <v>570</v>
          </cell>
          <cell r="Z2099">
            <v>580</v>
          </cell>
          <cell r="AA2099">
            <v>590</v>
          </cell>
        </row>
        <row r="2100">
          <cell r="C2100" t="str">
            <v>E-M&amp;C</v>
          </cell>
          <cell r="Q2100">
            <v>77.64705882352942</v>
          </cell>
          <cell r="R2100">
            <v>80</v>
          </cell>
          <cell r="S2100">
            <v>80</v>
          </cell>
          <cell r="T2100">
            <v>80</v>
          </cell>
          <cell r="U2100">
            <v>80</v>
          </cell>
          <cell r="V2100">
            <v>80</v>
          </cell>
          <cell r="W2100">
            <v>80</v>
          </cell>
          <cell r="X2100">
            <v>80</v>
          </cell>
          <cell r="Y2100">
            <v>80</v>
          </cell>
          <cell r="Z2100">
            <v>80</v>
          </cell>
          <cell r="AA2100">
            <v>80</v>
          </cell>
        </row>
        <row r="2101">
          <cell r="C2101" t="str">
            <v>E-M&amp;C</v>
          </cell>
          <cell r="Q2101">
            <v>24467.294117647059</v>
          </cell>
          <cell r="R2101">
            <v>5176.7389255419412</v>
          </cell>
          <cell r="S2101">
            <v>5310</v>
          </cell>
          <cell r="T2101">
            <v>5440</v>
          </cell>
          <cell r="U2101">
            <v>5580</v>
          </cell>
          <cell r="V2101">
            <v>5720</v>
          </cell>
          <cell r="W2101">
            <v>5860</v>
          </cell>
          <cell r="X2101">
            <v>6010</v>
          </cell>
          <cell r="Y2101">
            <v>6160</v>
          </cell>
          <cell r="Z2101">
            <v>6310</v>
          </cell>
          <cell r="AA2101">
            <v>6470</v>
          </cell>
        </row>
        <row r="2102">
          <cell r="C2102" t="str">
            <v>E-M&amp;C</v>
          </cell>
          <cell r="R2102">
            <v>6742.7615457115926</v>
          </cell>
          <cell r="S2102">
            <v>6910</v>
          </cell>
          <cell r="T2102">
            <v>7080</v>
          </cell>
          <cell r="U2102">
            <v>7260</v>
          </cell>
          <cell r="V2102">
            <v>7440</v>
          </cell>
          <cell r="W2102">
            <v>7630</v>
          </cell>
          <cell r="X2102">
            <v>7820</v>
          </cell>
          <cell r="Y2102">
            <v>8020</v>
          </cell>
          <cell r="Z2102">
            <v>8220</v>
          </cell>
          <cell r="AA2102">
            <v>8430</v>
          </cell>
        </row>
        <row r="2103">
          <cell r="C2103" t="str">
            <v>E-M&amp;C</v>
          </cell>
          <cell r="R2103">
            <v>13160.499528746466</v>
          </cell>
          <cell r="S2103">
            <v>13490</v>
          </cell>
          <cell r="T2103">
            <v>13830</v>
          </cell>
          <cell r="U2103">
            <v>14180</v>
          </cell>
          <cell r="V2103">
            <v>14530</v>
          </cell>
          <cell r="W2103">
            <v>14890</v>
          </cell>
          <cell r="X2103">
            <v>15260</v>
          </cell>
          <cell r="Y2103">
            <v>15640</v>
          </cell>
          <cell r="Z2103">
            <v>16030</v>
          </cell>
          <cell r="AA2103">
            <v>16430</v>
          </cell>
        </row>
        <row r="2104">
          <cell r="C2104" t="str">
            <v>E-M&amp;C</v>
          </cell>
          <cell r="Q2104">
            <v>48</v>
          </cell>
          <cell r="R2104">
            <v>5430</v>
          </cell>
          <cell r="S2104">
            <v>5570</v>
          </cell>
          <cell r="T2104">
            <v>5710</v>
          </cell>
          <cell r="U2104">
            <v>5850</v>
          </cell>
          <cell r="V2104">
            <v>6000</v>
          </cell>
          <cell r="W2104">
            <v>6150</v>
          </cell>
          <cell r="X2104">
            <v>6300</v>
          </cell>
          <cell r="Y2104">
            <v>6460</v>
          </cell>
          <cell r="Z2104">
            <v>6620</v>
          </cell>
          <cell r="AA2104">
            <v>6790</v>
          </cell>
        </row>
        <row r="2105">
          <cell r="C2105" t="str">
            <v>E-M&amp;C</v>
          </cell>
          <cell r="Q2105">
            <v>168</v>
          </cell>
          <cell r="R2105">
            <v>170</v>
          </cell>
          <cell r="S2105">
            <v>170</v>
          </cell>
          <cell r="T2105">
            <v>170</v>
          </cell>
          <cell r="U2105">
            <v>170</v>
          </cell>
          <cell r="V2105">
            <v>170</v>
          </cell>
          <cell r="W2105">
            <v>170</v>
          </cell>
          <cell r="X2105">
            <v>170</v>
          </cell>
          <cell r="Y2105">
            <v>170</v>
          </cell>
          <cell r="Z2105">
            <v>170</v>
          </cell>
          <cell r="AA2105">
            <v>170</v>
          </cell>
        </row>
        <row r="2106">
          <cell r="C2106" t="str">
            <v>E-EMP</v>
          </cell>
          <cell r="Q2106">
            <v>1466.5717539863326</v>
          </cell>
          <cell r="R2106">
            <v>1510</v>
          </cell>
          <cell r="S2106">
            <v>1560</v>
          </cell>
          <cell r="T2106">
            <v>1610</v>
          </cell>
          <cell r="U2106">
            <v>1660</v>
          </cell>
          <cell r="V2106">
            <v>1710</v>
          </cell>
          <cell r="W2106">
            <v>1770</v>
          </cell>
          <cell r="X2106">
            <v>1830</v>
          </cell>
          <cell r="Y2106">
            <v>1890</v>
          </cell>
          <cell r="Z2106">
            <v>1950</v>
          </cell>
          <cell r="AA2106">
            <v>2010</v>
          </cell>
        </row>
        <row r="2107">
          <cell r="C2107" t="str">
            <v>E-EMP</v>
          </cell>
          <cell r="Q2107">
            <v>99.920273348519359</v>
          </cell>
          <cell r="R2107">
            <v>100</v>
          </cell>
          <cell r="S2107">
            <v>100</v>
          </cell>
          <cell r="T2107">
            <v>100</v>
          </cell>
          <cell r="U2107">
            <v>100</v>
          </cell>
          <cell r="V2107">
            <v>100</v>
          </cell>
          <cell r="W2107">
            <v>100</v>
          </cell>
          <cell r="X2107">
            <v>100</v>
          </cell>
          <cell r="Y2107">
            <v>100</v>
          </cell>
          <cell r="Z2107">
            <v>100</v>
          </cell>
          <cell r="AA2107">
            <v>100</v>
          </cell>
        </row>
        <row r="2108">
          <cell r="C2108" t="str">
            <v>E-M&amp;C</v>
          </cell>
          <cell r="Q2108">
            <v>2153.1207289293852</v>
          </cell>
          <cell r="R2108">
            <v>2210</v>
          </cell>
          <cell r="S2108">
            <v>2270</v>
          </cell>
          <cell r="T2108">
            <v>2330</v>
          </cell>
          <cell r="U2108">
            <v>2390</v>
          </cell>
          <cell r="V2108">
            <v>2450</v>
          </cell>
          <cell r="W2108">
            <v>2510</v>
          </cell>
          <cell r="X2108">
            <v>2570</v>
          </cell>
          <cell r="Y2108">
            <v>2630</v>
          </cell>
          <cell r="Z2108">
            <v>2700</v>
          </cell>
          <cell r="AA2108">
            <v>2770</v>
          </cell>
        </row>
        <row r="2109">
          <cell r="C2109" t="str">
            <v>E-M&amp;C</v>
          </cell>
          <cell r="Q2109">
            <v>4682.2854973424446</v>
          </cell>
          <cell r="R2109">
            <v>4800</v>
          </cell>
          <cell r="S2109">
            <v>4920</v>
          </cell>
          <cell r="T2109">
            <v>5040</v>
          </cell>
          <cell r="U2109">
            <v>5170</v>
          </cell>
          <cell r="V2109">
            <v>5300</v>
          </cell>
          <cell r="W2109">
            <v>5430</v>
          </cell>
          <cell r="X2109">
            <v>5570</v>
          </cell>
          <cell r="Y2109">
            <v>5710</v>
          </cell>
          <cell r="Z2109">
            <v>5850</v>
          </cell>
          <cell r="AA2109">
            <v>6000</v>
          </cell>
        </row>
        <row r="2110">
          <cell r="C2110" t="str">
            <v>E-M&amp;C</v>
          </cell>
          <cell r="Q2110">
            <v>88.101746393318152</v>
          </cell>
          <cell r="R2110">
            <v>90</v>
          </cell>
          <cell r="S2110">
            <v>90</v>
          </cell>
          <cell r="T2110">
            <v>90</v>
          </cell>
          <cell r="U2110">
            <v>90</v>
          </cell>
          <cell r="V2110">
            <v>90</v>
          </cell>
          <cell r="W2110">
            <v>90</v>
          </cell>
          <cell r="X2110">
            <v>90</v>
          </cell>
          <cell r="Y2110">
            <v>90</v>
          </cell>
          <cell r="Z2110">
            <v>90</v>
          </cell>
          <cell r="AA2110">
            <v>90</v>
          </cell>
        </row>
        <row r="2111">
          <cell r="C2111" t="str">
            <v>E-EMP</v>
          </cell>
          <cell r="Q2111">
            <v>62.117647058823536</v>
          </cell>
          <cell r="R2111">
            <v>60</v>
          </cell>
          <cell r="S2111">
            <v>60</v>
          </cell>
          <cell r="T2111">
            <v>60</v>
          </cell>
          <cell r="U2111">
            <v>60</v>
          </cell>
          <cell r="V2111">
            <v>60</v>
          </cell>
          <cell r="W2111">
            <v>60</v>
          </cell>
          <cell r="X2111">
            <v>60</v>
          </cell>
          <cell r="Y2111">
            <v>60</v>
          </cell>
          <cell r="Z2111">
            <v>60</v>
          </cell>
          <cell r="AA2111">
            <v>60</v>
          </cell>
        </row>
        <row r="2112">
          <cell r="C2112" t="str">
            <v>E-M&amp;C</v>
          </cell>
          <cell r="Q2112">
            <v>127.05882352941177</v>
          </cell>
          <cell r="R2112">
            <v>130</v>
          </cell>
          <cell r="S2112">
            <v>130</v>
          </cell>
          <cell r="T2112">
            <v>130</v>
          </cell>
          <cell r="U2112">
            <v>130</v>
          </cell>
          <cell r="V2112">
            <v>130</v>
          </cell>
          <cell r="W2112">
            <v>130</v>
          </cell>
          <cell r="X2112">
            <v>130</v>
          </cell>
          <cell r="Y2112">
            <v>130</v>
          </cell>
          <cell r="Z2112">
            <v>130</v>
          </cell>
          <cell r="AA2112">
            <v>130</v>
          </cell>
        </row>
        <row r="2113">
          <cell r="C2113" t="str">
            <v>E-M&amp;C</v>
          </cell>
          <cell r="Q2113">
            <v>1267.7647058823529</v>
          </cell>
          <cell r="R2113">
            <v>1300</v>
          </cell>
          <cell r="S2113">
            <v>1330</v>
          </cell>
          <cell r="T2113">
            <v>1360</v>
          </cell>
          <cell r="U2113">
            <v>1390</v>
          </cell>
          <cell r="V2113">
            <v>1420</v>
          </cell>
          <cell r="W2113">
            <v>1460</v>
          </cell>
          <cell r="X2113">
            <v>1500</v>
          </cell>
          <cell r="Y2113">
            <v>1540</v>
          </cell>
          <cell r="Z2113">
            <v>1580</v>
          </cell>
          <cell r="AA2113">
            <v>1620</v>
          </cell>
        </row>
        <row r="2115">
          <cell r="Q2115">
            <v>208683.90446078425</v>
          </cell>
          <cell r="R2115">
            <v>208470.85692500006</v>
          </cell>
          <cell r="S2115">
            <v>215590</v>
          </cell>
          <cell r="T2115">
            <v>223460</v>
          </cell>
          <cell r="U2115">
            <v>233220</v>
          </cell>
          <cell r="V2115">
            <v>239704.5</v>
          </cell>
          <cell r="W2115">
            <v>246844.45</v>
          </cell>
          <cell r="X2115">
            <v>254885</v>
          </cell>
          <cell r="Y2115">
            <v>263234.7</v>
          </cell>
          <cell r="Z2115">
            <v>271843.59999999998</v>
          </cell>
          <cell r="AA2115">
            <v>280735.95</v>
          </cell>
        </row>
        <row r="2118">
          <cell r="C2118" t="str">
            <v>E-DEP</v>
          </cell>
          <cell r="Q2118">
            <v>16250</v>
          </cell>
          <cell r="R2118">
            <v>16530</v>
          </cell>
          <cell r="S2118">
            <v>16810</v>
          </cell>
          <cell r="T2118">
            <v>17100</v>
          </cell>
          <cell r="U2118">
            <v>17390</v>
          </cell>
          <cell r="V2118">
            <v>17690</v>
          </cell>
          <cell r="W2118">
            <v>17990</v>
          </cell>
          <cell r="X2118">
            <v>18300</v>
          </cell>
          <cell r="Y2118">
            <v>18610</v>
          </cell>
          <cell r="Z2118">
            <v>18930</v>
          </cell>
          <cell r="AA2118">
            <v>19250</v>
          </cell>
        </row>
        <row r="2120">
          <cell r="Q2120">
            <v>16250</v>
          </cell>
          <cell r="R2120">
            <v>16530</v>
          </cell>
          <cell r="S2120">
            <v>16810</v>
          </cell>
          <cell r="T2120">
            <v>17100</v>
          </cell>
          <cell r="U2120">
            <v>17390</v>
          </cell>
          <cell r="V2120">
            <v>17690</v>
          </cell>
          <cell r="W2120">
            <v>17990</v>
          </cell>
          <cell r="X2120">
            <v>18300</v>
          </cell>
          <cell r="Y2120">
            <v>18610</v>
          </cell>
          <cell r="Z2120">
            <v>18930</v>
          </cell>
          <cell r="AA2120">
            <v>19250</v>
          </cell>
        </row>
        <row r="2122">
          <cell r="Q2122">
            <v>224933.90446078425</v>
          </cell>
          <cell r="R2122">
            <v>225000.85692500006</v>
          </cell>
          <cell r="S2122">
            <v>232400</v>
          </cell>
          <cell r="T2122">
            <v>240560</v>
          </cell>
          <cell r="U2122">
            <v>250610</v>
          </cell>
          <cell r="V2122">
            <v>257394.5</v>
          </cell>
          <cell r="W2122">
            <v>264834.45</v>
          </cell>
          <cell r="X2122">
            <v>273185</v>
          </cell>
          <cell r="Y2122">
            <v>281844.7</v>
          </cell>
          <cell r="Z2122">
            <v>290773.59999999998</v>
          </cell>
          <cell r="AA2122">
            <v>299985.95</v>
          </cell>
        </row>
        <row r="2126">
          <cell r="C2126" t="str">
            <v>E-OE</v>
          </cell>
          <cell r="Q2126">
            <v>2067</v>
          </cell>
          <cell r="R2126">
            <v>2250</v>
          </cell>
          <cell r="S2126">
            <v>2450</v>
          </cell>
          <cell r="T2126">
            <v>2670</v>
          </cell>
          <cell r="U2126">
            <v>2910</v>
          </cell>
          <cell r="V2126">
            <v>2980</v>
          </cell>
          <cell r="W2126">
            <v>3050</v>
          </cell>
          <cell r="X2126">
            <v>3130</v>
          </cell>
          <cell r="Y2126">
            <v>3210</v>
          </cell>
          <cell r="Z2126">
            <v>3290</v>
          </cell>
          <cell r="AA2126">
            <v>3370</v>
          </cell>
        </row>
        <row r="2127">
          <cell r="C2127" t="str">
            <v>E-OE</v>
          </cell>
          <cell r="Q2127">
            <v>331.5</v>
          </cell>
          <cell r="R2127">
            <v>360</v>
          </cell>
          <cell r="S2127">
            <v>380</v>
          </cell>
          <cell r="T2127">
            <v>400</v>
          </cell>
          <cell r="U2127">
            <v>420</v>
          </cell>
          <cell r="V2127">
            <v>430</v>
          </cell>
          <cell r="W2127">
            <v>440</v>
          </cell>
          <cell r="X2127">
            <v>450</v>
          </cell>
          <cell r="Y2127">
            <v>460</v>
          </cell>
          <cell r="Z2127">
            <v>470</v>
          </cell>
          <cell r="AA2127">
            <v>480</v>
          </cell>
        </row>
        <row r="2128">
          <cell r="C2128" t="str">
            <v>E-OE</v>
          </cell>
          <cell r="Q2128">
            <v>94</v>
          </cell>
          <cell r="R2128">
            <v>100</v>
          </cell>
          <cell r="S2128">
            <v>110</v>
          </cell>
          <cell r="T2128">
            <v>120</v>
          </cell>
          <cell r="U2128">
            <v>130</v>
          </cell>
          <cell r="V2128">
            <v>130</v>
          </cell>
          <cell r="W2128">
            <v>130</v>
          </cell>
          <cell r="X2128">
            <v>130</v>
          </cell>
          <cell r="Y2128">
            <v>130</v>
          </cell>
          <cell r="Z2128">
            <v>130</v>
          </cell>
          <cell r="AA2128">
            <v>130</v>
          </cell>
        </row>
        <row r="2129">
          <cell r="C2129" t="str">
            <v>E-OE</v>
          </cell>
          <cell r="Q2129">
            <v>1346</v>
          </cell>
          <cell r="R2129">
            <v>1380</v>
          </cell>
          <cell r="S2129">
            <v>1410</v>
          </cell>
          <cell r="T2129">
            <v>1440</v>
          </cell>
          <cell r="U2129">
            <v>1470</v>
          </cell>
          <cell r="V2129">
            <v>1510</v>
          </cell>
          <cell r="W2129">
            <v>1550</v>
          </cell>
          <cell r="X2129">
            <v>1590</v>
          </cell>
          <cell r="Y2129">
            <v>1630</v>
          </cell>
          <cell r="Z2129">
            <v>1670</v>
          </cell>
          <cell r="AA2129">
            <v>1710</v>
          </cell>
        </row>
        <row r="2130">
          <cell r="C2130" t="str">
            <v>E-EMP</v>
          </cell>
          <cell r="Q2130">
            <v>0</v>
          </cell>
          <cell r="R2130">
            <v>0</v>
          </cell>
          <cell r="S2130">
            <v>0</v>
          </cell>
          <cell r="T2130">
            <v>0</v>
          </cell>
          <cell r="U2130">
            <v>0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</row>
        <row r="2131">
          <cell r="C2131" t="str">
            <v>E-M&amp;C</v>
          </cell>
          <cell r="Q2131">
            <v>0</v>
          </cell>
          <cell r="R2131">
            <v>0</v>
          </cell>
          <cell r="S2131">
            <v>0</v>
          </cell>
          <cell r="T2131">
            <v>0</v>
          </cell>
          <cell r="U2131">
            <v>0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  <cell r="AA2131">
            <v>0</v>
          </cell>
        </row>
        <row r="2132">
          <cell r="C2132" t="str">
            <v>E-M&amp;C</v>
          </cell>
          <cell r="Q2132">
            <v>0</v>
          </cell>
          <cell r="R2132">
            <v>0</v>
          </cell>
          <cell r="S2132">
            <v>0</v>
          </cell>
          <cell r="T2132">
            <v>0</v>
          </cell>
          <cell r="U2132">
            <v>0</v>
          </cell>
          <cell r="V2132">
            <v>0</v>
          </cell>
          <cell r="W2132">
            <v>0</v>
          </cell>
          <cell r="X2132">
            <v>0</v>
          </cell>
          <cell r="Y2132">
            <v>0</v>
          </cell>
          <cell r="Z2132">
            <v>0</v>
          </cell>
          <cell r="AA2132">
            <v>0</v>
          </cell>
        </row>
        <row r="2133">
          <cell r="C2133" t="str">
            <v>E-M&amp;C</v>
          </cell>
          <cell r="Q2133">
            <v>0</v>
          </cell>
          <cell r="R2133">
            <v>0</v>
          </cell>
          <cell r="S2133">
            <v>0</v>
          </cell>
          <cell r="T2133">
            <v>0</v>
          </cell>
          <cell r="U2133">
            <v>0</v>
          </cell>
          <cell r="V2133">
            <v>0</v>
          </cell>
          <cell r="W2133">
            <v>0</v>
          </cell>
          <cell r="X2133">
            <v>0</v>
          </cell>
          <cell r="Y2133">
            <v>0</v>
          </cell>
          <cell r="Z2133">
            <v>0</v>
          </cell>
          <cell r="AA2133">
            <v>0</v>
          </cell>
        </row>
        <row r="2134">
          <cell r="C2134" t="str">
            <v>E-EMP</v>
          </cell>
          <cell r="Q2134">
            <v>402.35294117647061</v>
          </cell>
          <cell r="R2134">
            <v>420</v>
          </cell>
          <cell r="S2134">
            <v>430</v>
          </cell>
          <cell r="T2134">
            <v>440</v>
          </cell>
          <cell r="U2134">
            <v>450</v>
          </cell>
          <cell r="V2134">
            <v>460</v>
          </cell>
          <cell r="W2134">
            <v>470</v>
          </cell>
          <cell r="X2134">
            <v>490</v>
          </cell>
          <cell r="Y2134">
            <v>510</v>
          </cell>
          <cell r="Z2134">
            <v>530</v>
          </cell>
          <cell r="AA2134">
            <v>550</v>
          </cell>
        </row>
        <row r="2135">
          <cell r="C2135" t="str">
            <v>E-EMP</v>
          </cell>
          <cell r="Q2135">
            <v>0</v>
          </cell>
          <cell r="R2135">
            <v>0</v>
          </cell>
          <cell r="S2135">
            <v>0</v>
          </cell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</row>
        <row r="2136">
          <cell r="C2136" t="str">
            <v>E-M&amp;C</v>
          </cell>
          <cell r="Q2136">
            <v>2335.0588235294117</v>
          </cell>
          <cell r="R2136">
            <v>2390</v>
          </cell>
          <cell r="S2136">
            <v>2450</v>
          </cell>
          <cell r="T2136">
            <v>2510</v>
          </cell>
          <cell r="U2136">
            <v>2570</v>
          </cell>
          <cell r="V2136">
            <v>2630</v>
          </cell>
          <cell r="W2136">
            <v>2700</v>
          </cell>
          <cell r="X2136">
            <v>2770</v>
          </cell>
          <cell r="Y2136">
            <v>2840</v>
          </cell>
          <cell r="Z2136">
            <v>2910</v>
          </cell>
          <cell r="AA2136">
            <v>2980</v>
          </cell>
        </row>
        <row r="2137">
          <cell r="C2137" t="str">
            <v>E-M&amp;C</v>
          </cell>
          <cell r="Q2137">
            <v>87.529411764705884</v>
          </cell>
          <cell r="R2137">
            <v>90</v>
          </cell>
          <cell r="S2137">
            <v>90</v>
          </cell>
          <cell r="T2137">
            <v>90</v>
          </cell>
          <cell r="U2137">
            <v>90</v>
          </cell>
          <cell r="V2137">
            <v>90</v>
          </cell>
          <cell r="W2137">
            <v>90</v>
          </cell>
          <cell r="X2137">
            <v>90</v>
          </cell>
          <cell r="Y2137">
            <v>90</v>
          </cell>
          <cell r="Z2137">
            <v>90</v>
          </cell>
          <cell r="AA2137">
            <v>90</v>
          </cell>
        </row>
        <row r="2138">
          <cell r="C2138" t="str">
            <v>E-M&amp;C</v>
          </cell>
          <cell r="Q2138">
            <v>76.235294117647058</v>
          </cell>
          <cell r="R2138">
            <v>80</v>
          </cell>
          <cell r="S2138">
            <v>80</v>
          </cell>
          <cell r="T2138">
            <v>80</v>
          </cell>
          <cell r="U2138">
            <v>80</v>
          </cell>
          <cell r="V2138">
            <v>80</v>
          </cell>
          <cell r="W2138">
            <v>80</v>
          </cell>
          <cell r="X2138">
            <v>80</v>
          </cell>
          <cell r="Y2138">
            <v>80</v>
          </cell>
          <cell r="Z2138">
            <v>80</v>
          </cell>
          <cell r="AA2138">
            <v>80</v>
          </cell>
        </row>
        <row r="2140">
          <cell r="Q2140">
            <v>6739.6764705882351</v>
          </cell>
          <cell r="R2140">
            <v>7070</v>
          </cell>
          <cell r="S2140">
            <v>7400</v>
          </cell>
          <cell r="T2140">
            <v>7750</v>
          </cell>
          <cell r="U2140">
            <v>8120</v>
          </cell>
          <cell r="V2140">
            <v>8310</v>
          </cell>
          <cell r="W2140">
            <v>8510</v>
          </cell>
          <cell r="X2140">
            <v>8730</v>
          </cell>
          <cell r="Y2140">
            <v>8950</v>
          </cell>
          <cell r="Z2140">
            <v>9170</v>
          </cell>
          <cell r="AA2140">
            <v>9390</v>
          </cell>
        </row>
        <row r="2143">
          <cell r="C2143" t="str">
            <v>E-OE</v>
          </cell>
          <cell r="Q2143">
            <v>773</v>
          </cell>
          <cell r="R2143">
            <v>840</v>
          </cell>
          <cell r="S2143">
            <v>920</v>
          </cell>
          <cell r="T2143">
            <v>1000</v>
          </cell>
          <cell r="U2143">
            <v>1090</v>
          </cell>
          <cell r="V2143">
            <v>1120</v>
          </cell>
          <cell r="W2143">
            <v>1150</v>
          </cell>
          <cell r="X2143">
            <v>1180</v>
          </cell>
          <cell r="Y2143">
            <v>1210</v>
          </cell>
          <cell r="Z2143">
            <v>1240</v>
          </cell>
          <cell r="AA2143">
            <v>1270</v>
          </cell>
        </row>
        <row r="2144">
          <cell r="C2144" t="str">
            <v>E-OE</v>
          </cell>
          <cell r="Q2144">
            <v>94</v>
          </cell>
          <cell r="R2144">
            <v>100</v>
          </cell>
          <cell r="S2144">
            <v>110</v>
          </cell>
          <cell r="T2144">
            <v>120</v>
          </cell>
          <cell r="U2144">
            <v>130</v>
          </cell>
          <cell r="V2144">
            <v>130</v>
          </cell>
          <cell r="W2144">
            <v>130</v>
          </cell>
          <cell r="X2144">
            <v>130</v>
          </cell>
          <cell r="Y2144">
            <v>130</v>
          </cell>
          <cell r="Z2144">
            <v>130</v>
          </cell>
          <cell r="AA2144">
            <v>130</v>
          </cell>
        </row>
        <row r="2145">
          <cell r="C2145" t="str">
            <v>E-OE</v>
          </cell>
          <cell r="Q2145">
            <v>1454</v>
          </cell>
          <cell r="R2145">
            <v>1490</v>
          </cell>
          <cell r="S2145">
            <v>1530</v>
          </cell>
          <cell r="T2145">
            <v>1570</v>
          </cell>
          <cell r="U2145">
            <v>1610</v>
          </cell>
          <cell r="V2145">
            <v>1650</v>
          </cell>
          <cell r="W2145">
            <v>1690</v>
          </cell>
          <cell r="X2145">
            <v>1730</v>
          </cell>
          <cell r="Y2145">
            <v>1770</v>
          </cell>
          <cell r="Z2145">
            <v>1810</v>
          </cell>
          <cell r="AA2145">
            <v>1850</v>
          </cell>
        </row>
        <row r="2146">
          <cell r="C2146" t="str">
            <v>E-EMP</v>
          </cell>
          <cell r="Q2146">
            <v>0</v>
          </cell>
          <cell r="R2146">
            <v>0</v>
          </cell>
          <cell r="S2146">
            <v>0</v>
          </cell>
          <cell r="T2146">
            <v>0</v>
          </cell>
          <cell r="U2146">
            <v>0</v>
          </cell>
          <cell r="V2146">
            <v>0</v>
          </cell>
          <cell r="W2146">
            <v>0</v>
          </cell>
          <cell r="X2146">
            <v>0</v>
          </cell>
          <cell r="Y2146">
            <v>0</v>
          </cell>
          <cell r="Z2146">
            <v>0</v>
          </cell>
          <cell r="AA2146">
            <v>0</v>
          </cell>
        </row>
        <row r="2148">
          <cell r="Q2148">
            <v>2321</v>
          </cell>
          <cell r="R2148">
            <v>2430</v>
          </cell>
          <cell r="S2148">
            <v>2560</v>
          </cell>
          <cell r="T2148">
            <v>2690</v>
          </cell>
          <cell r="U2148">
            <v>2830</v>
          </cell>
          <cell r="V2148">
            <v>2900</v>
          </cell>
          <cell r="W2148">
            <v>2970</v>
          </cell>
          <cell r="X2148">
            <v>3040</v>
          </cell>
          <cell r="Y2148">
            <v>3110</v>
          </cell>
          <cell r="Z2148">
            <v>3180</v>
          </cell>
          <cell r="AA2148">
            <v>3250</v>
          </cell>
        </row>
        <row r="2151">
          <cell r="C2151" t="str">
            <v>E-OE</v>
          </cell>
          <cell r="Q2151">
            <v>898</v>
          </cell>
          <cell r="R2151">
            <v>980</v>
          </cell>
          <cell r="S2151">
            <v>1070</v>
          </cell>
          <cell r="T2151">
            <v>1170</v>
          </cell>
          <cell r="U2151">
            <v>1280</v>
          </cell>
          <cell r="V2151">
            <v>1310</v>
          </cell>
          <cell r="W2151">
            <v>1340</v>
          </cell>
          <cell r="X2151">
            <v>1370</v>
          </cell>
          <cell r="Y2151">
            <v>1400</v>
          </cell>
          <cell r="Z2151">
            <v>1440</v>
          </cell>
          <cell r="AA2151">
            <v>1480</v>
          </cell>
        </row>
        <row r="2152">
          <cell r="C2152" t="str">
            <v>E-OE</v>
          </cell>
          <cell r="Q2152">
            <v>164</v>
          </cell>
          <cell r="R2152">
            <v>180</v>
          </cell>
          <cell r="S2152">
            <v>190</v>
          </cell>
          <cell r="T2152">
            <v>200</v>
          </cell>
          <cell r="U2152">
            <v>210</v>
          </cell>
          <cell r="V2152">
            <v>220</v>
          </cell>
          <cell r="W2152">
            <v>230</v>
          </cell>
          <cell r="X2152">
            <v>240</v>
          </cell>
          <cell r="Y2152">
            <v>250</v>
          </cell>
          <cell r="Z2152">
            <v>260</v>
          </cell>
          <cell r="AA2152">
            <v>270</v>
          </cell>
        </row>
        <row r="2153">
          <cell r="C2153" t="str">
            <v>E-OE</v>
          </cell>
          <cell r="Q2153">
            <v>653</v>
          </cell>
          <cell r="R2153">
            <v>670</v>
          </cell>
          <cell r="S2153">
            <v>690</v>
          </cell>
          <cell r="T2153">
            <v>710</v>
          </cell>
          <cell r="U2153">
            <v>730</v>
          </cell>
          <cell r="V2153">
            <v>750</v>
          </cell>
          <cell r="W2153">
            <v>770</v>
          </cell>
          <cell r="X2153">
            <v>790</v>
          </cell>
          <cell r="Y2153">
            <v>810</v>
          </cell>
          <cell r="Z2153">
            <v>830</v>
          </cell>
          <cell r="AA2153">
            <v>850</v>
          </cell>
        </row>
        <row r="2154">
          <cell r="C2154" t="str">
            <v>E-EMP</v>
          </cell>
          <cell r="Q2154">
            <v>0</v>
          </cell>
          <cell r="R2154">
            <v>0</v>
          </cell>
          <cell r="S2154">
            <v>0</v>
          </cell>
          <cell r="T2154">
            <v>0</v>
          </cell>
          <cell r="U2154">
            <v>0</v>
          </cell>
          <cell r="V2154">
            <v>0</v>
          </cell>
          <cell r="W2154">
            <v>0</v>
          </cell>
          <cell r="X2154">
            <v>0</v>
          </cell>
          <cell r="Y2154">
            <v>0</v>
          </cell>
          <cell r="Z2154">
            <v>0</v>
          </cell>
          <cell r="AA2154">
            <v>0</v>
          </cell>
        </row>
        <row r="2155">
          <cell r="C2155" t="str">
            <v>E-EMP</v>
          </cell>
          <cell r="Q2155">
            <v>0</v>
          </cell>
          <cell r="R2155">
            <v>0</v>
          </cell>
          <cell r="S2155">
            <v>0</v>
          </cell>
          <cell r="T2155">
            <v>0</v>
          </cell>
          <cell r="U2155">
            <v>0</v>
          </cell>
          <cell r="V2155">
            <v>0</v>
          </cell>
          <cell r="W2155">
            <v>0</v>
          </cell>
          <cell r="X2155">
            <v>0</v>
          </cell>
          <cell r="Y2155">
            <v>0</v>
          </cell>
          <cell r="Z2155">
            <v>0</v>
          </cell>
          <cell r="AA2155">
            <v>0</v>
          </cell>
        </row>
        <row r="2156">
          <cell r="C2156" t="str">
            <v>E-M&amp;C</v>
          </cell>
          <cell r="Q2156">
            <v>640</v>
          </cell>
          <cell r="R2156">
            <v>660</v>
          </cell>
          <cell r="S2156">
            <v>680</v>
          </cell>
          <cell r="T2156">
            <v>700</v>
          </cell>
          <cell r="U2156">
            <v>720</v>
          </cell>
          <cell r="V2156">
            <v>740</v>
          </cell>
          <cell r="W2156">
            <v>760</v>
          </cell>
          <cell r="X2156">
            <v>780</v>
          </cell>
          <cell r="Y2156">
            <v>800</v>
          </cell>
          <cell r="Z2156">
            <v>820</v>
          </cell>
          <cell r="AA2156">
            <v>840</v>
          </cell>
        </row>
        <row r="2157">
          <cell r="C2157" t="str">
            <v>E-M&amp;C</v>
          </cell>
          <cell r="Q2157">
            <v>0</v>
          </cell>
          <cell r="R2157">
            <v>0</v>
          </cell>
          <cell r="S2157">
            <v>0</v>
          </cell>
          <cell r="T2157">
            <v>0</v>
          </cell>
          <cell r="U2157">
            <v>0</v>
          </cell>
          <cell r="V2157">
            <v>0</v>
          </cell>
          <cell r="W2157">
            <v>0</v>
          </cell>
          <cell r="X2157">
            <v>0</v>
          </cell>
          <cell r="Y2157">
            <v>0</v>
          </cell>
          <cell r="Z2157">
            <v>0</v>
          </cell>
          <cell r="AA2157">
            <v>0</v>
          </cell>
        </row>
        <row r="2158">
          <cell r="C2158" t="str">
            <v>E-M&amp;C</v>
          </cell>
          <cell r="Q2158">
            <v>0</v>
          </cell>
          <cell r="R2158">
            <v>0</v>
          </cell>
          <cell r="S2158">
            <v>0</v>
          </cell>
          <cell r="T2158">
            <v>0</v>
          </cell>
          <cell r="U2158">
            <v>0</v>
          </cell>
          <cell r="V2158">
            <v>0</v>
          </cell>
          <cell r="W2158">
            <v>0</v>
          </cell>
          <cell r="X2158">
            <v>0</v>
          </cell>
          <cell r="Y2158">
            <v>0</v>
          </cell>
          <cell r="Z2158">
            <v>0</v>
          </cell>
          <cell r="AA2158">
            <v>0</v>
          </cell>
        </row>
        <row r="2160">
          <cell r="Q2160">
            <v>2355</v>
          </cell>
          <cell r="R2160">
            <v>2490</v>
          </cell>
          <cell r="S2160">
            <v>2630</v>
          </cell>
          <cell r="T2160">
            <v>2780</v>
          </cell>
          <cell r="U2160">
            <v>2940</v>
          </cell>
          <cell r="V2160">
            <v>3020</v>
          </cell>
          <cell r="W2160">
            <v>3100</v>
          </cell>
          <cell r="X2160">
            <v>3180</v>
          </cell>
          <cell r="Y2160">
            <v>3260</v>
          </cell>
          <cell r="Z2160">
            <v>3350</v>
          </cell>
          <cell r="AA2160">
            <v>3440</v>
          </cell>
        </row>
        <row r="2163">
          <cell r="C2163" t="str">
            <v>E-OE</v>
          </cell>
          <cell r="Q2163">
            <v>223</v>
          </cell>
          <cell r="R2163">
            <v>240</v>
          </cell>
          <cell r="S2163">
            <v>260</v>
          </cell>
          <cell r="T2163">
            <v>280</v>
          </cell>
          <cell r="U2163">
            <v>310</v>
          </cell>
          <cell r="V2163">
            <v>320</v>
          </cell>
          <cell r="W2163">
            <v>330</v>
          </cell>
          <cell r="X2163">
            <v>340</v>
          </cell>
          <cell r="Y2163">
            <v>350</v>
          </cell>
          <cell r="Z2163">
            <v>360</v>
          </cell>
          <cell r="AA2163">
            <v>370</v>
          </cell>
        </row>
        <row r="2164">
          <cell r="C2164" t="str">
            <v>E-EMP</v>
          </cell>
          <cell r="Q2164">
            <v>230.11764705882354</v>
          </cell>
          <cell r="R2164">
            <v>240</v>
          </cell>
          <cell r="S2164">
            <v>250</v>
          </cell>
          <cell r="T2164">
            <v>260</v>
          </cell>
          <cell r="U2164">
            <v>270</v>
          </cell>
          <cell r="V2164">
            <v>280</v>
          </cell>
          <cell r="W2164">
            <v>290</v>
          </cell>
          <cell r="X2164">
            <v>300</v>
          </cell>
          <cell r="Y2164">
            <v>310</v>
          </cell>
          <cell r="Z2164">
            <v>320</v>
          </cell>
          <cell r="AA2164">
            <v>330</v>
          </cell>
        </row>
        <row r="2166">
          <cell r="Q2166">
            <v>453.11764705882354</v>
          </cell>
          <cell r="R2166">
            <v>480</v>
          </cell>
          <cell r="S2166">
            <v>510</v>
          </cell>
          <cell r="T2166">
            <v>540</v>
          </cell>
          <cell r="U2166">
            <v>580</v>
          </cell>
          <cell r="V2166">
            <v>600</v>
          </cell>
          <cell r="W2166">
            <v>620</v>
          </cell>
          <cell r="X2166">
            <v>640</v>
          </cell>
          <cell r="Y2166">
            <v>660</v>
          </cell>
          <cell r="Z2166">
            <v>680</v>
          </cell>
          <cell r="AA2166">
            <v>700</v>
          </cell>
        </row>
        <row r="2169">
          <cell r="C2169" t="str">
            <v>E-OE</v>
          </cell>
          <cell r="Q2169">
            <v>279</v>
          </cell>
          <cell r="R2169">
            <v>300</v>
          </cell>
          <cell r="S2169">
            <v>330</v>
          </cell>
          <cell r="T2169">
            <v>360</v>
          </cell>
          <cell r="U2169">
            <v>390</v>
          </cell>
          <cell r="V2169">
            <v>400</v>
          </cell>
          <cell r="W2169">
            <v>410</v>
          </cell>
          <cell r="X2169">
            <v>420</v>
          </cell>
          <cell r="Y2169">
            <v>430</v>
          </cell>
          <cell r="Z2169">
            <v>440</v>
          </cell>
          <cell r="AA2169">
            <v>450</v>
          </cell>
        </row>
        <row r="2170">
          <cell r="C2170" t="str">
            <v>E-OE</v>
          </cell>
          <cell r="Q2170">
            <v>1311</v>
          </cell>
          <cell r="R2170">
            <v>1440</v>
          </cell>
          <cell r="S2170">
            <v>1510</v>
          </cell>
          <cell r="T2170">
            <v>1590</v>
          </cell>
          <cell r="U2170">
            <v>1670</v>
          </cell>
          <cell r="V2170">
            <v>1710</v>
          </cell>
          <cell r="W2170">
            <v>1750</v>
          </cell>
          <cell r="X2170">
            <v>1790</v>
          </cell>
          <cell r="Y2170">
            <v>1830</v>
          </cell>
          <cell r="Z2170">
            <v>1880</v>
          </cell>
          <cell r="AA2170">
            <v>1930</v>
          </cell>
        </row>
        <row r="2171">
          <cell r="C2171" t="str">
            <v>E-EMP</v>
          </cell>
          <cell r="Q2171">
            <v>0</v>
          </cell>
          <cell r="R2171">
            <v>0</v>
          </cell>
          <cell r="S2171">
            <v>0</v>
          </cell>
          <cell r="T2171">
            <v>0</v>
          </cell>
          <cell r="U2171">
            <v>0</v>
          </cell>
          <cell r="V2171">
            <v>0</v>
          </cell>
          <cell r="W2171">
            <v>0</v>
          </cell>
          <cell r="X2171">
            <v>0</v>
          </cell>
          <cell r="Y2171">
            <v>0</v>
          </cell>
          <cell r="Z2171">
            <v>0</v>
          </cell>
          <cell r="AA2171">
            <v>0</v>
          </cell>
        </row>
        <row r="2172">
          <cell r="C2172" t="str">
            <v>E-EMP</v>
          </cell>
          <cell r="Q2172">
            <v>0</v>
          </cell>
          <cell r="R2172">
            <v>0</v>
          </cell>
          <cell r="S2172">
            <v>0</v>
          </cell>
          <cell r="T2172">
            <v>0</v>
          </cell>
          <cell r="U2172">
            <v>0</v>
          </cell>
          <cell r="V2172">
            <v>0</v>
          </cell>
          <cell r="W2172">
            <v>0</v>
          </cell>
          <cell r="X2172">
            <v>0</v>
          </cell>
          <cell r="Y2172">
            <v>0</v>
          </cell>
          <cell r="Z2172">
            <v>0</v>
          </cell>
          <cell r="AA2172">
            <v>0</v>
          </cell>
        </row>
        <row r="2173">
          <cell r="C2173" t="str">
            <v>E-M&amp;C</v>
          </cell>
          <cell r="Q2173">
            <v>1200</v>
          </cell>
          <cell r="R2173">
            <v>1240</v>
          </cell>
          <cell r="S2173">
            <v>1280</v>
          </cell>
          <cell r="T2173">
            <v>1320</v>
          </cell>
          <cell r="U2173">
            <v>1360</v>
          </cell>
          <cell r="V2173">
            <v>1400</v>
          </cell>
          <cell r="W2173">
            <v>1450</v>
          </cell>
          <cell r="X2173">
            <v>1500</v>
          </cell>
          <cell r="Y2173">
            <v>1550</v>
          </cell>
          <cell r="Z2173">
            <v>1600</v>
          </cell>
          <cell r="AA2173">
            <v>1650</v>
          </cell>
        </row>
        <row r="2174">
          <cell r="C2174" t="str">
            <v>E-M&amp;C</v>
          </cell>
          <cell r="Q2174">
            <v>0</v>
          </cell>
          <cell r="R2174">
            <v>0</v>
          </cell>
          <cell r="S2174">
            <v>0</v>
          </cell>
          <cell r="T2174">
            <v>0</v>
          </cell>
          <cell r="U2174">
            <v>0</v>
          </cell>
          <cell r="V2174">
            <v>0</v>
          </cell>
          <cell r="W2174">
            <v>0</v>
          </cell>
          <cell r="X2174">
            <v>0</v>
          </cell>
          <cell r="Y2174">
            <v>0</v>
          </cell>
          <cell r="Z2174">
            <v>0</v>
          </cell>
          <cell r="AA2174">
            <v>0</v>
          </cell>
        </row>
        <row r="2175">
          <cell r="C2175" t="str">
            <v>E-EMP</v>
          </cell>
          <cell r="Q2175">
            <v>158.11764705882354</v>
          </cell>
          <cell r="R2175">
            <v>160</v>
          </cell>
          <cell r="S2175">
            <v>170</v>
          </cell>
          <cell r="T2175">
            <v>180</v>
          </cell>
          <cell r="U2175">
            <v>190</v>
          </cell>
          <cell r="V2175">
            <v>200</v>
          </cell>
          <cell r="W2175">
            <v>210</v>
          </cell>
          <cell r="X2175">
            <v>220</v>
          </cell>
          <cell r="Y2175">
            <v>230</v>
          </cell>
          <cell r="Z2175">
            <v>240</v>
          </cell>
          <cell r="AA2175">
            <v>250</v>
          </cell>
        </row>
        <row r="2176">
          <cell r="C2176" t="str">
            <v>E-M&amp;C</v>
          </cell>
          <cell r="Q2176">
            <v>1003.7647058823529</v>
          </cell>
          <cell r="R2176">
            <v>1030</v>
          </cell>
          <cell r="S2176">
            <v>1060</v>
          </cell>
          <cell r="T2176">
            <v>1090</v>
          </cell>
          <cell r="U2176">
            <v>1120</v>
          </cell>
          <cell r="V2176">
            <v>1150</v>
          </cell>
          <cell r="W2176">
            <v>1180</v>
          </cell>
          <cell r="X2176">
            <v>1210</v>
          </cell>
          <cell r="Y2176">
            <v>1240</v>
          </cell>
          <cell r="Z2176">
            <v>1270</v>
          </cell>
          <cell r="AA2176">
            <v>1300</v>
          </cell>
        </row>
        <row r="2177">
          <cell r="C2177" t="str">
            <v>E-M&amp;C</v>
          </cell>
          <cell r="Q2177">
            <v>423.52941176470591</v>
          </cell>
          <cell r="R2177">
            <v>430</v>
          </cell>
          <cell r="S2177">
            <v>440</v>
          </cell>
          <cell r="T2177">
            <v>450</v>
          </cell>
          <cell r="U2177">
            <v>460</v>
          </cell>
          <cell r="V2177">
            <v>470</v>
          </cell>
          <cell r="W2177">
            <v>480</v>
          </cell>
          <cell r="X2177">
            <v>490</v>
          </cell>
          <cell r="Y2177">
            <v>500</v>
          </cell>
          <cell r="Z2177">
            <v>510</v>
          </cell>
          <cell r="AA2177">
            <v>520</v>
          </cell>
        </row>
        <row r="2178">
          <cell r="C2178" t="str">
            <v>E-M&amp;C</v>
          </cell>
          <cell r="Q2178">
            <v>76.235294117647058</v>
          </cell>
          <cell r="R2178">
            <v>80</v>
          </cell>
          <cell r="S2178">
            <v>80</v>
          </cell>
          <cell r="T2178">
            <v>80</v>
          </cell>
          <cell r="U2178">
            <v>80</v>
          </cell>
          <cell r="V2178">
            <v>80</v>
          </cell>
          <cell r="W2178">
            <v>80</v>
          </cell>
          <cell r="X2178">
            <v>80</v>
          </cell>
          <cell r="Y2178">
            <v>80</v>
          </cell>
          <cell r="Z2178">
            <v>80</v>
          </cell>
          <cell r="AA2178">
            <v>80</v>
          </cell>
        </row>
        <row r="2179">
          <cell r="C2179" t="str">
            <v>E-EMP</v>
          </cell>
          <cell r="Q2179">
            <v>0</v>
          </cell>
          <cell r="R2179">
            <v>0</v>
          </cell>
          <cell r="S2179">
            <v>0</v>
          </cell>
          <cell r="T2179">
            <v>0</v>
          </cell>
          <cell r="U2179">
            <v>0</v>
          </cell>
          <cell r="V2179">
            <v>0</v>
          </cell>
          <cell r="W2179">
            <v>0</v>
          </cell>
          <cell r="X2179">
            <v>0</v>
          </cell>
          <cell r="Y2179">
            <v>0</v>
          </cell>
          <cell r="Z2179">
            <v>0</v>
          </cell>
          <cell r="AA2179">
            <v>0</v>
          </cell>
        </row>
        <row r="2181">
          <cell r="Q2181">
            <v>4451.6470588235297</v>
          </cell>
          <cell r="R2181">
            <v>4680</v>
          </cell>
          <cell r="S2181">
            <v>4870</v>
          </cell>
          <cell r="T2181">
            <v>5070</v>
          </cell>
          <cell r="U2181">
            <v>5270</v>
          </cell>
          <cell r="V2181">
            <v>5410</v>
          </cell>
          <cell r="W2181">
            <v>5560</v>
          </cell>
          <cell r="X2181">
            <v>5710</v>
          </cell>
          <cell r="Y2181">
            <v>5860</v>
          </cell>
          <cell r="Z2181">
            <v>6020</v>
          </cell>
          <cell r="AA2181">
            <v>6180</v>
          </cell>
        </row>
        <row r="2184">
          <cell r="C2184" t="str">
            <v>E-OE</v>
          </cell>
          <cell r="Q2184">
            <v>3736</v>
          </cell>
          <cell r="R2184">
            <v>4070</v>
          </cell>
          <cell r="S2184">
            <v>4440</v>
          </cell>
          <cell r="T2184">
            <v>4840</v>
          </cell>
          <cell r="U2184">
            <v>5280</v>
          </cell>
          <cell r="V2184">
            <v>5410</v>
          </cell>
          <cell r="W2184">
            <v>5550</v>
          </cell>
          <cell r="X2184">
            <v>5690</v>
          </cell>
          <cell r="Y2184">
            <v>5830</v>
          </cell>
          <cell r="Z2184">
            <v>5980</v>
          </cell>
          <cell r="AA2184">
            <v>6130</v>
          </cell>
        </row>
        <row r="2185">
          <cell r="C2185" t="str">
            <v>E-OE</v>
          </cell>
          <cell r="Q2185">
            <v>0</v>
          </cell>
          <cell r="R2185">
            <v>0</v>
          </cell>
          <cell r="S2185">
            <v>0</v>
          </cell>
          <cell r="T2185">
            <v>0</v>
          </cell>
          <cell r="U2185">
            <v>0</v>
          </cell>
          <cell r="V2185">
            <v>0</v>
          </cell>
          <cell r="W2185">
            <v>0</v>
          </cell>
          <cell r="X2185">
            <v>0</v>
          </cell>
          <cell r="Y2185">
            <v>0</v>
          </cell>
          <cell r="Z2185">
            <v>0</v>
          </cell>
          <cell r="AA2185">
            <v>0</v>
          </cell>
        </row>
        <row r="2186">
          <cell r="C2186" t="str">
            <v>E-OE</v>
          </cell>
          <cell r="Q2186">
            <v>344</v>
          </cell>
          <cell r="R2186">
            <v>370</v>
          </cell>
          <cell r="S2186">
            <v>400</v>
          </cell>
          <cell r="T2186">
            <v>430</v>
          </cell>
          <cell r="U2186">
            <v>460</v>
          </cell>
          <cell r="V2186">
            <v>470</v>
          </cell>
          <cell r="W2186">
            <v>480</v>
          </cell>
          <cell r="X2186">
            <v>490</v>
          </cell>
          <cell r="Y2186">
            <v>500</v>
          </cell>
          <cell r="Z2186">
            <v>510</v>
          </cell>
          <cell r="AA2186">
            <v>520</v>
          </cell>
        </row>
        <row r="2187">
          <cell r="C2187" t="str">
            <v>E-OE</v>
          </cell>
          <cell r="Q2187">
            <v>0</v>
          </cell>
          <cell r="R2187">
            <v>0</v>
          </cell>
          <cell r="S2187">
            <v>0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0</v>
          </cell>
          <cell r="AA2187">
            <v>0</v>
          </cell>
        </row>
        <row r="2188">
          <cell r="C2188" t="str">
            <v>E-EMP</v>
          </cell>
          <cell r="Q2188">
            <v>108.70588235294117</v>
          </cell>
          <cell r="R2188">
            <v>110</v>
          </cell>
          <cell r="S2188">
            <v>110</v>
          </cell>
          <cell r="T2188">
            <v>110</v>
          </cell>
          <cell r="U2188">
            <v>110</v>
          </cell>
          <cell r="V2188">
            <v>110</v>
          </cell>
          <cell r="W2188">
            <v>110</v>
          </cell>
          <cell r="X2188">
            <v>110</v>
          </cell>
          <cell r="Y2188">
            <v>110</v>
          </cell>
          <cell r="Z2188">
            <v>110</v>
          </cell>
          <cell r="AA2188">
            <v>110</v>
          </cell>
        </row>
        <row r="2189">
          <cell r="C2189" t="str">
            <v>E-EMP</v>
          </cell>
          <cell r="Q2189">
            <v>0</v>
          </cell>
          <cell r="R2189">
            <v>0</v>
          </cell>
          <cell r="S2189">
            <v>0</v>
          </cell>
          <cell r="T2189">
            <v>0</v>
          </cell>
          <cell r="U2189">
            <v>0</v>
          </cell>
          <cell r="V2189">
            <v>0</v>
          </cell>
          <cell r="W2189">
            <v>0</v>
          </cell>
          <cell r="X2189">
            <v>0</v>
          </cell>
          <cell r="Y2189">
            <v>0</v>
          </cell>
          <cell r="Z2189">
            <v>0</v>
          </cell>
          <cell r="AA2189">
            <v>0</v>
          </cell>
        </row>
        <row r="2190">
          <cell r="C2190" t="str">
            <v>E-M&amp;C</v>
          </cell>
          <cell r="Q2190">
            <v>1170</v>
          </cell>
          <cell r="R2190">
            <v>1210</v>
          </cell>
          <cell r="S2190">
            <v>1250</v>
          </cell>
          <cell r="T2190">
            <v>1290</v>
          </cell>
          <cell r="U2190">
            <v>1330</v>
          </cell>
          <cell r="V2190">
            <v>1370</v>
          </cell>
          <cell r="W2190">
            <v>1410</v>
          </cell>
          <cell r="X2190">
            <v>1460</v>
          </cell>
          <cell r="Y2190">
            <v>1510</v>
          </cell>
          <cell r="Z2190">
            <v>1560</v>
          </cell>
          <cell r="AA2190">
            <v>1610</v>
          </cell>
        </row>
        <row r="2191">
          <cell r="C2191" t="str">
            <v>E-M&amp;C</v>
          </cell>
          <cell r="Q2191">
            <v>0</v>
          </cell>
          <cell r="R2191">
            <v>0</v>
          </cell>
          <cell r="S2191">
            <v>0</v>
          </cell>
          <cell r="T2191">
            <v>0</v>
          </cell>
          <cell r="U2191">
            <v>0</v>
          </cell>
          <cell r="V2191">
            <v>0</v>
          </cell>
          <cell r="W2191">
            <v>0</v>
          </cell>
          <cell r="X2191">
            <v>0</v>
          </cell>
          <cell r="Y2191">
            <v>0</v>
          </cell>
          <cell r="Z2191">
            <v>0</v>
          </cell>
          <cell r="AA2191">
            <v>0</v>
          </cell>
        </row>
        <row r="2192">
          <cell r="C2192" t="str">
            <v>E-EMP</v>
          </cell>
          <cell r="Q2192">
            <v>0</v>
          </cell>
          <cell r="R2192">
            <v>1310</v>
          </cell>
          <cell r="S2192">
            <v>1350</v>
          </cell>
          <cell r="T2192">
            <v>1390</v>
          </cell>
          <cell r="U2192">
            <v>1440</v>
          </cell>
          <cell r="V2192">
            <v>1490</v>
          </cell>
          <cell r="W2192">
            <v>1540</v>
          </cell>
          <cell r="X2192">
            <v>1590</v>
          </cell>
          <cell r="Y2192">
            <v>1640</v>
          </cell>
          <cell r="Z2192">
            <v>1690</v>
          </cell>
          <cell r="AA2192">
            <v>1740</v>
          </cell>
        </row>
        <row r="2193">
          <cell r="C2193" t="str">
            <v>E-M&amp;C</v>
          </cell>
          <cell r="Q2193">
            <v>0</v>
          </cell>
          <cell r="R2193">
            <v>0</v>
          </cell>
          <cell r="S2193">
            <v>0</v>
          </cell>
          <cell r="T2193">
            <v>0</v>
          </cell>
          <cell r="U2193">
            <v>0</v>
          </cell>
          <cell r="V2193">
            <v>0</v>
          </cell>
          <cell r="W2193">
            <v>0</v>
          </cell>
          <cell r="X2193">
            <v>0</v>
          </cell>
          <cell r="Y2193">
            <v>0</v>
          </cell>
          <cell r="Z2193">
            <v>0</v>
          </cell>
          <cell r="AA2193">
            <v>0</v>
          </cell>
        </row>
        <row r="2194">
          <cell r="C2194" t="str">
            <v>E-M&amp;C</v>
          </cell>
          <cell r="Q2194">
            <v>180.70588235294116</v>
          </cell>
          <cell r="R2194">
            <v>190</v>
          </cell>
          <cell r="S2194">
            <v>190</v>
          </cell>
          <cell r="T2194">
            <v>190</v>
          </cell>
          <cell r="U2194">
            <v>190</v>
          </cell>
          <cell r="V2194">
            <v>190</v>
          </cell>
          <cell r="W2194">
            <v>190</v>
          </cell>
          <cell r="X2194">
            <v>190</v>
          </cell>
          <cell r="Y2194">
            <v>190</v>
          </cell>
          <cell r="Z2194">
            <v>190</v>
          </cell>
          <cell r="AA2194">
            <v>190</v>
          </cell>
        </row>
        <row r="2195">
          <cell r="C2195" t="str">
            <v>E-M&amp;C</v>
          </cell>
          <cell r="Q2195">
            <v>273.88235294117646</v>
          </cell>
          <cell r="R2195">
            <v>280</v>
          </cell>
          <cell r="S2195">
            <v>290</v>
          </cell>
          <cell r="T2195">
            <v>300</v>
          </cell>
          <cell r="U2195">
            <v>310</v>
          </cell>
          <cell r="V2195">
            <v>320</v>
          </cell>
          <cell r="W2195">
            <v>330</v>
          </cell>
          <cell r="X2195">
            <v>340</v>
          </cell>
          <cell r="Y2195">
            <v>350</v>
          </cell>
          <cell r="Z2195">
            <v>360</v>
          </cell>
          <cell r="AA2195">
            <v>370</v>
          </cell>
        </row>
        <row r="2196">
          <cell r="C2196" t="str">
            <v>E-M&amp;C</v>
          </cell>
          <cell r="Q2196">
            <v>0</v>
          </cell>
          <cell r="R2196">
            <v>0</v>
          </cell>
          <cell r="S2196">
            <v>0</v>
          </cell>
          <cell r="T2196">
            <v>0</v>
          </cell>
          <cell r="U2196">
            <v>0</v>
          </cell>
          <cell r="V2196">
            <v>0</v>
          </cell>
          <cell r="W2196">
            <v>0</v>
          </cell>
          <cell r="X2196">
            <v>0</v>
          </cell>
          <cell r="Y2196">
            <v>0</v>
          </cell>
          <cell r="Z2196">
            <v>0</v>
          </cell>
          <cell r="AA2196">
            <v>0</v>
          </cell>
        </row>
        <row r="2197">
          <cell r="C2197" t="str">
            <v>E-EMP</v>
          </cell>
          <cell r="Q2197">
            <v>441.88235294117646</v>
          </cell>
          <cell r="R2197">
            <v>460</v>
          </cell>
          <cell r="S2197">
            <v>470</v>
          </cell>
          <cell r="T2197">
            <v>490</v>
          </cell>
          <cell r="U2197">
            <v>510</v>
          </cell>
          <cell r="V2197">
            <v>530</v>
          </cell>
          <cell r="W2197">
            <v>550</v>
          </cell>
          <cell r="X2197">
            <v>570</v>
          </cell>
          <cell r="Y2197">
            <v>590</v>
          </cell>
          <cell r="Z2197">
            <v>610</v>
          </cell>
          <cell r="AA2197">
            <v>630</v>
          </cell>
        </row>
        <row r="2198">
          <cell r="C2198" t="str">
            <v>E-EMP</v>
          </cell>
          <cell r="Q2198">
            <v>288</v>
          </cell>
          <cell r="R2198">
            <v>300</v>
          </cell>
          <cell r="S2198">
            <v>310</v>
          </cell>
          <cell r="T2198">
            <v>320</v>
          </cell>
          <cell r="U2198">
            <v>330</v>
          </cell>
          <cell r="V2198">
            <v>340</v>
          </cell>
          <cell r="W2198">
            <v>350</v>
          </cell>
          <cell r="X2198">
            <v>360</v>
          </cell>
          <cell r="Y2198">
            <v>370</v>
          </cell>
          <cell r="Z2198">
            <v>380</v>
          </cell>
          <cell r="AA2198">
            <v>390</v>
          </cell>
        </row>
        <row r="2199">
          <cell r="C2199" t="str">
            <v>E-M&amp;C</v>
          </cell>
          <cell r="Q2199">
            <v>439.05882352941171</v>
          </cell>
          <cell r="R2199">
            <v>2000</v>
          </cell>
          <cell r="S2199">
            <v>2050</v>
          </cell>
          <cell r="T2199">
            <v>2100</v>
          </cell>
          <cell r="U2199">
            <v>2150</v>
          </cell>
          <cell r="V2199">
            <v>2200</v>
          </cell>
          <cell r="W2199">
            <v>2260</v>
          </cell>
          <cell r="X2199">
            <v>2320</v>
          </cell>
          <cell r="Y2199">
            <v>2380</v>
          </cell>
          <cell r="Z2199">
            <v>2440</v>
          </cell>
          <cell r="AA2199">
            <v>2500</v>
          </cell>
        </row>
        <row r="2200">
          <cell r="C2200" t="str">
            <v>E-M&amp;C</v>
          </cell>
          <cell r="Q2200">
            <v>199.05882352941177</v>
          </cell>
          <cell r="R2200">
            <v>200</v>
          </cell>
          <cell r="S2200">
            <v>210</v>
          </cell>
          <cell r="T2200">
            <v>220</v>
          </cell>
          <cell r="U2200">
            <v>230</v>
          </cell>
          <cell r="V2200">
            <v>240</v>
          </cell>
          <cell r="W2200">
            <v>250</v>
          </cell>
          <cell r="X2200">
            <v>260</v>
          </cell>
          <cell r="Y2200">
            <v>270</v>
          </cell>
          <cell r="Z2200">
            <v>280</v>
          </cell>
          <cell r="AA2200">
            <v>290</v>
          </cell>
        </row>
        <row r="2201">
          <cell r="C2201" t="str">
            <v>E-M&amp;C</v>
          </cell>
          <cell r="Q2201">
            <v>882.35294117647061</v>
          </cell>
          <cell r="R2201">
            <v>900</v>
          </cell>
          <cell r="S2201">
            <v>920</v>
          </cell>
          <cell r="T2201">
            <v>940</v>
          </cell>
          <cell r="U2201">
            <v>960</v>
          </cell>
          <cell r="V2201">
            <v>980</v>
          </cell>
          <cell r="W2201">
            <v>1000</v>
          </cell>
          <cell r="X2201">
            <v>1030</v>
          </cell>
          <cell r="Y2201">
            <v>1060</v>
          </cell>
          <cell r="Z2201">
            <v>1090</v>
          </cell>
          <cell r="AA2201">
            <v>1120</v>
          </cell>
        </row>
        <row r="2203">
          <cell r="Q2203">
            <v>8063.6470588235297</v>
          </cell>
          <cell r="R2203">
            <v>11400</v>
          </cell>
          <cell r="S2203">
            <v>11990</v>
          </cell>
          <cell r="T2203">
            <v>12620</v>
          </cell>
          <cell r="U2203">
            <v>13300</v>
          </cell>
          <cell r="V2203">
            <v>13650</v>
          </cell>
          <cell r="W2203">
            <v>14020</v>
          </cell>
          <cell r="X2203">
            <v>14410</v>
          </cell>
          <cell r="Y2203">
            <v>14800</v>
          </cell>
          <cell r="Z2203">
            <v>15200</v>
          </cell>
          <cell r="AA2203">
            <v>15600</v>
          </cell>
        </row>
        <row r="2206">
          <cell r="C2206" t="str">
            <v>E-OE</v>
          </cell>
          <cell r="Q2206">
            <v>1085</v>
          </cell>
          <cell r="R2206">
            <v>1180</v>
          </cell>
          <cell r="S2206">
            <v>1290</v>
          </cell>
          <cell r="T2206">
            <v>1410</v>
          </cell>
          <cell r="U2206">
            <v>1540</v>
          </cell>
          <cell r="V2206">
            <v>1580</v>
          </cell>
          <cell r="W2206">
            <v>1620</v>
          </cell>
          <cell r="X2206">
            <v>1660</v>
          </cell>
          <cell r="Y2206">
            <v>1700</v>
          </cell>
          <cell r="Z2206">
            <v>1740</v>
          </cell>
          <cell r="AA2206">
            <v>1780</v>
          </cell>
        </row>
        <row r="2207">
          <cell r="C2207" t="str">
            <v>E-OE</v>
          </cell>
          <cell r="Q2207">
            <v>224</v>
          </cell>
          <cell r="R2207">
            <v>240</v>
          </cell>
          <cell r="S2207">
            <v>260</v>
          </cell>
          <cell r="T2207">
            <v>280</v>
          </cell>
          <cell r="U2207">
            <v>300</v>
          </cell>
          <cell r="V2207">
            <v>310</v>
          </cell>
          <cell r="W2207">
            <v>320</v>
          </cell>
          <cell r="X2207">
            <v>330</v>
          </cell>
          <cell r="Y2207">
            <v>340</v>
          </cell>
          <cell r="Z2207">
            <v>350</v>
          </cell>
          <cell r="AA2207">
            <v>360</v>
          </cell>
        </row>
        <row r="2208">
          <cell r="C2208" t="str">
            <v>E-OE</v>
          </cell>
          <cell r="Q2208">
            <v>0</v>
          </cell>
          <cell r="R2208">
            <v>0</v>
          </cell>
          <cell r="S2208">
            <v>0</v>
          </cell>
          <cell r="T2208">
            <v>0</v>
          </cell>
          <cell r="U2208">
            <v>0</v>
          </cell>
          <cell r="V2208">
            <v>0</v>
          </cell>
          <cell r="W2208">
            <v>0</v>
          </cell>
          <cell r="X2208">
            <v>0</v>
          </cell>
          <cell r="Y2208">
            <v>0</v>
          </cell>
          <cell r="Z2208">
            <v>0</v>
          </cell>
          <cell r="AA2208">
            <v>0</v>
          </cell>
        </row>
        <row r="2209">
          <cell r="C2209" t="str">
            <v>E-M&amp;C</v>
          </cell>
          <cell r="Q2209">
            <v>135</v>
          </cell>
          <cell r="R2209">
            <v>140</v>
          </cell>
          <cell r="S2209">
            <v>140</v>
          </cell>
          <cell r="T2209">
            <v>140</v>
          </cell>
          <cell r="U2209">
            <v>140</v>
          </cell>
          <cell r="V2209">
            <v>140</v>
          </cell>
          <cell r="W2209">
            <v>140</v>
          </cell>
          <cell r="X2209">
            <v>140</v>
          </cell>
          <cell r="Y2209">
            <v>140</v>
          </cell>
          <cell r="Z2209">
            <v>140</v>
          </cell>
          <cell r="AA2209">
            <v>140</v>
          </cell>
        </row>
        <row r="2210">
          <cell r="C2210" t="str">
            <v>E-M&amp;C</v>
          </cell>
          <cell r="Q2210">
            <v>0</v>
          </cell>
          <cell r="R2210">
            <v>0</v>
          </cell>
          <cell r="S2210">
            <v>0</v>
          </cell>
          <cell r="T2210">
            <v>0</v>
          </cell>
          <cell r="U2210">
            <v>0</v>
          </cell>
          <cell r="V2210">
            <v>0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</row>
        <row r="2211">
          <cell r="C2211" t="str">
            <v>E-EMP</v>
          </cell>
          <cell r="Q2211">
            <v>585.73085846867752</v>
          </cell>
          <cell r="R2211">
            <v>600</v>
          </cell>
          <cell r="S2211">
            <v>620</v>
          </cell>
          <cell r="T2211">
            <v>640</v>
          </cell>
          <cell r="U2211">
            <v>660</v>
          </cell>
          <cell r="V2211">
            <v>680</v>
          </cell>
          <cell r="W2211">
            <v>700</v>
          </cell>
          <cell r="X2211">
            <v>720</v>
          </cell>
          <cell r="Y2211">
            <v>740</v>
          </cell>
          <cell r="Z2211">
            <v>760</v>
          </cell>
          <cell r="AA2211">
            <v>780</v>
          </cell>
        </row>
        <row r="2212">
          <cell r="C2212" t="str">
            <v>E-EMP</v>
          </cell>
          <cell r="Q2212">
            <v>412.18097447795822</v>
          </cell>
          <cell r="R2212">
            <v>430</v>
          </cell>
          <cell r="S2212">
            <v>440</v>
          </cell>
          <cell r="T2212">
            <v>450</v>
          </cell>
          <cell r="U2212">
            <v>460</v>
          </cell>
          <cell r="V2212">
            <v>470</v>
          </cell>
          <cell r="W2212">
            <v>490</v>
          </cell>
          <cell r="X2212">
            <v>510</v>
          </cell>
          <cell r="Y2212">
            <v>530</v>
          </cell>
          <cell r="Z2212">
            <v>550</v>
          </cell>
          <cell r="AA2212">
            <v>570</v>
          </cell>
        </row>
        <row r="2213">
          <cell r="C2213" t="str">
            <v>E-M&amp;C</v>
          </cell>
          <cell r="Q2213">
            <v>282.01856148491879</v>
          </cell>
          <cell r="R2213">
            <v>290</v>
          </cell>
          <cell r="S2213">
            <v>300</v>
          </cell>
          <cell r="T2213">
            <v>310</v>
          </cell>
          <cell r="U2213">
            <v>320</v>
          </cell>
          <cell r="V2213">
            <v>330</v>
          </cell>
          <cell r="W2213">
            <v>340</v>
          </cell>
          <cell r="X2213">
            <v>350</v>
          </cell>
          <cell r="Y2213">
            <v>360</v>
          </cell>
          <cell r="Z2213">
            <v>370</v>
          </cell>
          <cell r="AA2213">
            <v>380</v>
          </cell>
        </row>
        <row r="2214">
          <cell r="C2214" t="str">
            <v>E-M&amp;C</v>
          </cell>
          <cell r="Q2214">
            <v>118.32946635730858</v>
          </cell>
          <cell r="R2214">
            <v>120</v>
          </cell>
          <cell r="S2214">
            <v>120</v>
          </cell>
          <cell r="T2214">
            <v>120</v>
          </cell>
          <cell r="U2214">
            <v>120</v>
          </cell>
          <cell r="V2214">
            <v>120</v>
          </cell>
          <cell r="W2214">
            <v>120</v>
          </cell>
          <cell r="X2214">
            <v>120</v>
          </cell>
          <cell r="Y2214">
            <v>120</v>
          </cell>
          <cell r="Z2214">
            <v>120</v>
          </cell>
          <cell r="AA2214">
            <v>120</v>
          </cell>
        </row>
        <row r="2215">
          <cell r="C2215" t="str">
            <v>E-M&amp;C</v>
          </cell>
          <cell r="Q2215">
            <v>0</v>
          </cell>
          <cell r="R2215">
            <v>0</v>
          </cell>
          <cell r="S2215">
            <v>0</v>
          </cell>
          <cell r="T2215">
            <v>0</v>
          </cell>
          <cell r="U2215">
            <v>0</v>
          </cell>
          <cell r="V2215">
            <v>0</v>
          </cell>
          <cell r="W2215">
            <v>0</v>
          </cell>
          <cell r="X2215">
            <v>0</v>
          </cell>
          <cell r="Y2215">
            <v>0</v>
          </cell>
          <cell r="Z2215">
            <v>0</v>
          </cell>
          <cell r="AA2215">
            <v>0</v>
          </cell>
        </row>
        <row r="2216">
          <cell r="C2216" t="str">
            <v>E-M&amp;C</v>
          </cell>
          <cell r="Q2216">
            <v>301.74013921113686</v>
          </cell>
          <cell r="R2216">
            <v>310</v>
          </cell>
          <cell r="S2216">
            <v>320</v>
          </cell>
          <cell r="T2216">
            <v>330</v>
          </cell>
          <cell r="U2216">
            <v>340</v>
          </cell>
          <cell r="V2216">
            <v>350</v>
          </cell>
          <cell r="W2216">
            <v>360</v>
          </cell>
          <cell r="X2216">
            <v>370</v>
          </cell>
          <cell r="Y2216">
            <v>380</v>
          </cell>
          <cell r="Z2216">
            <v>390</v>
          </cell>
          <cell r="AA2216">
            <v>400</v>
          </cell>
        </row>
        <row r="2218">
          <cell r="Q2218">
            <v>3144</v>
          </cell>
          <cell r="R2218">
            <v>3310</v>
          </cell>
          <cell r="S2218">
            <v>3490</v>
          </cell>
          <cell r="T2218">
            <v>3680</v>
          </cell>
          <cell r="U2218">
            <v>3880</v>
          </cell>
          <cell r="V2218">
            <v>3980</v>
          </cell>
          <cell r="W2218">
            <v>4090</v>
          </cell>
          <cell r="X2218">
            <v>4200</v>
          </cell>
          <cell r="Y2218">
            <v>4310</v>
          </cell>
          <cell r="Z2218">
            <v>4420</v>
          </cell>
          <cell r="AA2218">
            <v>4530</v>
          </cell>
        </row>
        <row r="2221">
          <cell r="C2221" t="str">
            <v>E-OE</v>
          </cell>
          <cell r="Q2221">
            <v>3615</v>
          </cell>
          <cell r="R2221">
            <v>3940</v>
          </cell>
          <cell r="S2221">
            <v>4290</v>
          </cell>
          <cell r="T2221">
            <v>4680</v>
          </cell>
          <cell r="U2221">
            <v>5100</v>
          </cell>
          <cell r="V2221">
            <v>5230</v>
          </cell>
          <cell r="W2221">
            <v>5360</v>
          </cell>
          <cell r="X2221">
            <v>5490</v>
          </cell>
          <cell r="Y2221">
            <v>5630</v>
          </cell>
          <cell r="Z2221">
            <v>5770</v>
          </cell>
          <cell r="AA2221">
            <v>5910</v>
          </cell>
        </row>
        <row r="2222">
          <cell r="C2222" t="str">
            <v>E-OE</v>
          </cell>
          <cell r="Q2222">
            <v>212</v>
          </cell>
          <cell r="R2222">
            <v>230</v>
          </cell>
          <cell r="S2222">
            <v>250</v>
          </cell>
          <cell r="T2222">
            <v>270</v>
          </cell>
          <cell r="U2222">
            <v>290</v>
          </cell>
          <cell r="V2222">
            <v>300</v>
          </cell>
          <cell r="W2222">
            <v>310</v>
          </cell>
          <cell r="X2222">
            <v>320</v>
          </cell>
          <cell r="Y2222">
            <v>330</v>
          </cell>
          <cell r="Z2222">
            <v>340</v>
          </cell>
          <cell r="AA2222">
            <v>350</v>
          </cell>
        </row>
        <row r="2223">
          <cell r="C2223" t="str">
            <v>E-OE</v>
          </cell>
          <cell r="Q2223">
            <v>748</v>
          </cell>
          <cell r="R2223">
            <v>770</v>
          </cell>
          <cell r="S2223">
            <v>790</v>
          </cell>
          <cell r="T2223">
            <v>810</v>
          </cell>
          <cell r="U2223">
            <v>830</v>
          </cell>
          <cell r="V2223">
            <v>850</v>
          </cell>
          <cell r="W2223">
            <v>870</v>
          </cell>
          <cell r="X2223">
            <v>890</v>
          </cell>
          <cell r="Y2223">
            <v>910</v>
          </cell>
          <cell r="Z2223">
            <v>930</v>
          </cell>
          <cell r="AA2223">
            <v>950</v>
          </cell>
        </row>
        <row r="2224">
          <cell r="C2224" t="str">
            <v>E-EMP</v>
          </cell>
          <cell r="Q2224">
            <v>0</v>
          </cell>
          <cell r="R2224">
            <v>0</v>
          </cell>
          <cell r="S2224">
            <v>0</v>
          </cell>
          <cell r="T2224">
            <v>0</v>
          </cell>
          <cell r="U2224">
            <v>0</v>
          </cell>
          <cell r="V2224">
            <v>0</v>
          </cell>
          <cell r="W2224">
            <v>0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</row>
        <row r="2225">
          <cell r="C2225" t="str">
            <v>E-EMP</v>
          </cell>
          <cell r="Q2225">
            <v>0</v>
          </cell>
          <cell r="R2225">
            <v>0</v>
          </cell>
          <cell r="S2225">
            <v>0</v>
          </cell>
          <cell r="T2225">
            <v>0</v>
          </cell>
          <cell r="U2225">
            <v>0</v>
          </cell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</row>
        <row r="2226">
          <cell r="C2226" t="str">
            <v>E-M&amp;C</v>
          </cell>
          <cell r="Q2226">
            <v>0</v>
          </cell>
          <cell r="R2226">
            <v>0</v>
          </cell>
          <cell r="S2226">
            <v>0</v>
          </cell>
          <cell r="T2226">
            <v>0</v>
          </cell>
          <cell r="U2226">
            <v>0</v>
          </cell>
          <cell r="V2226">
            <v>0</v>
          </cell>
          <cell r="W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</row>
        <row r="2227">
          <cell r="C2227" t="str">
            <v>E-M&amp;C</v>
          </cell>
          <cell r="Q2227">
            <v>507</v>
          </cell>
          <cell r="R2227">
            <v>520</v>
          </cell>
          <cell r="S2227">
            <v>530</v>
          </cell>
          <cell r="T2227">
            <v>540</v>
          </cell>
          <cell r="U2227">
            <v>550</v>
          </cell>
          <cell r="V2227">
            <v>560</v>
          </cell>
          <cell r="W2227">
            <v>570</v>
          </cell>
          <cell r="X2227">
            <v>580</v>
          </cell>
          <cell r="Y2227">
            <v>590</v>
          </cell>
          <cell r="Z2227">
            <v>600</v>
          </cell>
          <cell r="AA2227">
            <v>620</v>
          </cell>
        </row>
        <row r="2228">
          <cell r="C2228" t="str">
            <v>E-M&amp;C</v>
          </cell>
          <cell r="Q2228">
            <v>135</v>
          </cell>
          <cell r="R2228">
            <v>140</v>
          </cell>
          <cell r="S2228">
            <v>140</v>
          </cell>
          <cell r="T2228">
            <v>140</v>
          </cell>
          <cell r="U2228">
            <v>140</v>
          </cell>
          <cell r="V2228">
            <v>140</v>
          </cell>
          <cell r="W2228">
            <v>140</v>
          </cell>
          <cell r="X2228">
            <v>140</v>
          </cell>
          <cell r="Y2228">
            <v>140</v>
          </cell>
          <cell r="Z2228">
            <v>140</v>
          </cell>
          <cell r="AA2228">
            <v>140</v>
          </cell>
        </row>
        <row r="2229">
          <cell r="C2229" t="str">
            <v>E-M&amp;C</v>
          </cell>
          <cell r="Q2229">
            <v>440</v>
          </cell>
          <cell r="R2229">
            <v>450</v>
          </cell>
          <cell r="S2229">
            <v>460</v>
          </cell>
          <cell r="T2229">
            <v>470</v>
          </cell>
          <cell r="U2229">
            <v>480</v>
          </cell>
          <cell r="V2229">
            <v>490</v>
          </cell>
          <cell r="W2229">
            <v>500</v>
          </cell>
          <cell r="X2229">
            <v>510</v>
          </cell>
          <cell r="Y2229">
            <v>520</v>
          </cell>
          <cell r="Z2229">
            <v>530</v>
          </cell>
          <cell r="AA2229">
            <v>540</v>
          </cell>
        </row>
        <row r="2230">
          <cell r="C2230" t="str">
            <v>E-EMP</v>
          </cell>
          <cell r="Q2230">
            <v>2823.4764930114357</v>
          </cell>
          <cell r="R2230">
            <v>2920</v>
          </cell>
          <cell r="S2230">
            <v>3010</v>
          </cell>
          <cell r="T2230">
            <v>3110</v>
          </cell>
          <cell r="U2230">
            <v>3210</v>
          </cell>
          <cell r="V2230">
            <v>3310</v>
          </cell>
          <cell r="W2230">
            <v>3420</v>
          </cell>
          <cell r="X2230">
            <v>3530</v>
          </cell>
          <cell r="Y2230">
            <v>3640</v>
          </cell>
          <cell r="Z2230">
            <v>3760</v>
          </cell>
          <cell r="AA2230">
            <v>3880</v>
          </cell>
        </row>
        <row r="2231">
          <cell r="C2231" t="str">
            <v>E-EMP</v>
          </cell>
          <cell r="Q2231">
            <v>424.48284625158834</v>
          </cell>
          <cell r="R2231">
            <v>440</v>
          </cell>
          <cell r="S2231">
            <v>450</v>
          </cell>
          <cell r="T2231">
            <v>460</v>
          </cell>
          <cell r="U2231">
            <v>470</v>
          </cell>
          <cell r="V2231">
            <v>490</v>
          </cell>
          <cell r="W2231">
            <v>510</v>
          </cell>
          <cell r="X2231">
            <v>530</v>
          </cell>
          <cell r="Y2231">
            <v>550</v>
          </cell>
          <cell r="Z2231">
            <v>570</v>
          </cell>
          <cell r="AA2231">
            <v>590</v>
          </cell>
        </row>
        <row r="2232">
          <cell r="C2232" t="str">
            <v>E-M&amp;C</v>
          </cell>
          <cell r="Q2232">
            <v>420.04574332909783</v>
          </cell>
          <cell r="R2232">
            <v>430</v>
          </cell>
          <cell r="S2232">
            <v>440</v>
          </cell>
          <cell r="T2232">
            <v>450</v>
          </cell>
          <cell r="U2232">
            <v>460</v>
          </cell>
          <cell r="V2232">
            <v>470</v>
          </cell>
          <cell r="W2232">
            <v>480</v>
          </cell>
          <cell r="X2232">
            <v>490</v>
          </cell>
          <cell r="Y2232">
            <v>500</v>
          </cell>
          <cell r="Z2232">
            <v>510</v>
          </cell>
          <cell r="AA2232">
            <v>520</v>
          </cell>
        </row>
        <row r="2233">
          <cell r="C2233" t="str">
            <v>E-M&amp;C</v>
          </cell>
          <cell r="Q2233">
            <v>775.01397712833545</v>
          </cell>
          <cell r="R2233">
            <v>790</v>
          </cell>
          <cell r="S2233">
            <v>810</v>
          </cell>
          <cell r="T2233">
            <v>830</v>
          </cell>
          <cell r="U2233">
            <v>850</v>
          </cell>
          <cell r="V2233">
            <v>870</v>
          </cell>
          <cell r="W2233">
            <v>890</v>
          </cell>
          <cell r="X2233">
            <v>910</v>
          </cell>
          <cell r="Y2233">
            <v>930</v>
          </cell>
          <cell r="Z2233">
            <v>950</v>
          </cell>
          <cell r="AA2233">
            <v>970</v>
          </cell>
        </row>
        <row r="2234">
          <cell r="C2234" t="str">
            <v>E-M&amp;C</v>
          </cell>
          <cell r="Q2234">
            <v>1087.0902160101652</v>
          </cell>
          <cell r="R2234">
            <v>1110</v>
          </cell>
          <cell r="S2234">
            <v>1140</v>
          </cell>
          <cell r="T2234">
            <v>1170</v>
          </cell>
          <cell r="U2234">
            <v>1200</v>
          </cell>
          <cell r="V2234">
            <v>1230</v>
          </cell>
          <cell r="W2234">
            <v>1260</v>
          </cell>
          <cell r="X2234">
            <v>1290</v>
          </cell>
          <cell r="Y2234">
            <v>1320</v>
          </cell>
          <cell r="Z2234">
            <v>1350</v>
          </cell>
          <cell r="AA2234">
            <v>1380</v>
          </cell>
        </row>
        <row r="2235">
          <cell r="C2235" t="str">
            <v>E-M&amp;C</v>
          </cell>
          <cell r="Q2235">
            <v>289.89072426937736</v>
          </cell>
          <cell r="R2235">
            <v>300</v>
          </cell>
          <cell r="S2235">
            <v>310</v>
          </cell>
          <cell r="T2235">
            <v>320</v>
          </cell>
          <cell r="U2235">
            <v>330</v>
          </cell>
          <cell r="V2235">
            <v>340</v>
          </cell>
          <cell r="W2235">
            <v>350</v>
          </cell>
          <cell r="X2235">
            <v>360</v>
          </cell>
          <cell r="Y2235">
            <v>370</v>
          </cell>
          <cell r="Z2235">
            <v>380</v>
          </cell>
          <cell r="AA2235">
            <v>390</v>
          </cell>
        </row>
        <row r="2237">
          <cell r="Q2237">
            <v>11477</v>
          </cell>
          <cell r="R2237">
            <v>12040</v>
          </cell>
          <cell r="S2237">
            <v>12620</v>
          </cell>
          <cell r="T2237">
            <v>13250</v>
          </cell>
          <cell r="U2237">
            <v>13910</v>
          </cell>
          <cell r="V2237">
            <v>14280</v>
          </cell>
          <cell r="W2237">
            <v>14660</v>
          </cell>
          <cell r="X2237">
            <v>15040</v>
          </cell>
          <cell r="Y2237">
            <v>15430</v>
          </cell>
          <cell r="Z2237">
            <v>15830</v>
          </cell>
          <cell r="AA2237">
            <v>16240</v>
          </cell>
        </row>
        <row r="2240">
          <cell r="C2240" t="str">
            <v>E-OE</v>
          </cell>
          <cell r="Q2240">
            <v>1321</v>
          </cell>
          <cell r="R2240">
            <v>1440</v>
          </cell>
          <cell r="S2240">
            <v>1570</v>
          </cell>
          <cell r="T2240">
            <v>1710</v>
          </cell>
          <cell r="U2240">
            <v>1860</v>
          </cell>
          <cell r="V2240">
            <v>1910</v>
          </cell>
          <cell r="W2240">
            <v>1960</v>
          </cell>
          <cell r="X2240">
            <v>2010</v>
          </cell>
          <cell r="Y2240">
            <v>2060</v>
          </cell>
          <cell r="Z2240">
            <v>2110</v>
          </cell>
          <cell r="AA2240">
            <v>2160</v>
          </cell>
        </row>
        <row r="2241">
          <cell r="C2241" t="str">
            <v>E-EMP</v>
          </cell>
          <cell r="Q2241">
            <v>0</v>
          </cell>
          <cell r="R2241">
            <v>0</v>
          </cell>
          <cell r="S2241">
            <v>0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</row>
        <row r="2242">
          <cell r="C2242" t="str">
            <v>E-EMP</v>
          </cell>
          <cell r="Q2242">
            <v>0</v>
          </cell>
          <cell r="R2242">
            <v>0</v>
          </cell>
          <cell r="S2242">
            <v>0</v>
          </cell>
          <cell r="T2242">
            <v>0</v>
          </cell>
          <cell r="U2242">
            <v>0</v>
          </cell>
          <cell r="V2242">
            <v>0</v>
          </cell>
          <cell r="W2242">
            <v>0</v>
          </cell>
          <cell r="X2242">
            <v>0</v>
          </cell>
          <cell r="Y2242">
            <v>0</v>
          </cell>
          <cell r="Z2242">
            <v>0</v>
          </cell>
          <cell r="AA2242">
            <v>0</v>
          </cell>
        </row>
        <row r="2243">
          <cell r="C2243" t="str">
            <v>E-M&amp;C</v>
          </cell>
          <cell r="Q2243">
            <v>0</v>
          </cell>
          <cell r="R2243">
            <v>0</v>
          </cell>
          <cell r="S2243">
            <v>0</v>
          </cell>
          <cell r="T2243">
            <v>0</v>
          </cell>
          <cell r="U2243">
            <v>0</v>
          </cell>
          <cell r="V2243">
            <v>0</v>
          </cell>
          <cell r="W2243">
            <v>0</v>
          </cell>
          <cell r="X2243">
            <v>0</v>
          </cell>
          <cell r="Y2243">
            <v>0</v>
          </cell>
          <cell r="Z2243">
            <v>0</v>
          </cell>
          <cell r="AA2243">
            <v>0</v>
          </cell>
        </row>
        <row r="2244">
          <cell r="C2244" t="str">
            <v>E-M&amp;C</v>
          </cell>
          <cell r="Q2244">
            <v>0</v>
          </cell>
          <cell r="R2244">
            <v>0</v>
          </cell>
          <cell r="S2244">
            <v>0</v>
          </cell>
          <cell r="T2244">
            <v>0</v>
          </cell>
          <cell r="U2244">
            <v>0</v>
          </cell>
          <cell r="V2244">
            <v>0</v>
          </cell>
          <cell r="W2244">
            <v>0</v>
          </cell>
          <cell r="X2244">
            <v>0</v>
          </cell>
          <cell r="Y2244">
            <v>0</v>
          </cell>
          <cell r="Z2244">
            <v>0</v>
          </cell>
          <cell r="AA2244">
            <v>0</v>
          </cell>
        </row>
        <row r="2245">
          <cell r="C2245" t="str">
            <v>E-M&amp;C</v>
          </cell>
          <cell r="Q2245">
            <v>0</v>
          </cell>
          <cell r="R2245">
            <v>400</v>
          </cell>
          <cell r="S2245">
            <v>410</v>
          </cell>
          <cell r="T2245">
            <v>420</v>
          </cell>
          <cell r="U2245">
            <v>430</v>
          </cell>
          <cell r="V2245">
            <v>440</v>
          </cell>
          <cell r="W2245">
            <v>450</v>
          </cell>
          <cell r="X2245">
            <v>460</v>
          </cell>
          <cell r="Y2245">
            <v>470</v>
          </cell>
          <cell r="Z2245">
            <v>480</v>
          </cell>
          <cell r="AA2245">
            <v>490</v>
          </cell>
        </row>
        <row r="2246">
          <cell r="C2246" t="str">
            <v>E-M&amp;C</v>
          </cell>
          <cell r="Q2246">
            <v>80</v>
          </cell>
          <cell r="R2246">
            <v>0</v>
          </cell>
          <cell r="S2246">
            <v>0</v>
          </cell>
          <cell r="T2246">
            <v>0</v>
          </cell>
          <cell r="U2246">
            <v>0</v>
          </cell>
          <cell r="V2246">
            <v>0</v>
          </cell>
          <cell r="W2246">
            <v>0</v>
          </cell>
          <cell r="X2246">
            <v>0</v>
          </cell>
          <cell r="Y2246">
            <v>0</v>
          </cell>
          <cell r="Z2246">
            <v>0</v>
          </cell>
          <cell r="AA2246">
            <v>0</v>
          </cell>
        </row>
        <row r="2247">
          <cell r="C2247" t="str">
            <v>E-M&amp;C</v>
          </cell>
          <cell r="Q2247">
            <v>70</v>
          </cell>
          <cell r="R2247">
            <v>0</v>
          </cell>
          <cell r="S2247">
            <v>0</v>
          </cell>
          <cell r="T2247">
            <v>0</v>
          </cell>
          <cell r="U2247">
            <v>0</v>
          </cell>
          <cell r="V2247">
            <v>0</v>
          </cell>
          <cell r="W2247">
            <v>0</v>
          </cell>
          <cell r="X2247">
            <v>0</v>
          </cell>
          <cell r="Y2247">
            <v>0</v>
          </cell>
          <cell r="Z2247">
            <v>0</v>
          </cell>
          <cell r="AA2247">
            <v>0</v>
          </cell>
        </row>
        <row r="2249">
          <cell r="Q2249">
            <v>1471</v>
          </cell>
          <cell r="R2249">
            <v>1840</v>
          </cell>
          <cell r="S2249">
            <v>1980</v>
          </cell>
          <cell r="T2249">
            <v>2130</v>
          </cell>
          <cell r="U2249">
            <v>2290</v>
          </cell>
          <cell r="V2249">
            <v>2350</v>
          </cell>
          <cell r="W2249">
            <v>2410</v>
          </cell>
          <cell r="X2249">
            <v>2470</v>
          </cell>
          <cell r="Y2249">
            <v>2530</v>
          </cell>
          <cell r="Z2249">
            <v>2590</v>
          </cell>
          <cell r="AA2249">
            <v>2650</v>
          </cell>
        </row>
        <row r="2252">
          <cell r="C2252" t="str">
            <v>E-OE</v>
          </cell>
          <cell r="Q2252">
            <v>1394</v>
          </cell>
          <cell r="R2252">
            <v>1520</v>
          </cell>
          <cell r="S2252">
            <v>1660</v>
          </cell>
          <cell r="T2252">
            <v>1810</v>
          </cell>
          <cell r="U2252">
            <v>1970</v>
          </cell>
          <cell r="V2252">
            <v>2020</v>
          </cell>
          <cell r="W2252">
            <v>2070</v>
          </cell>
          <cell r="X2252">
            <v>2120</v>
          </cell>
          <cell r="Y2252">
            <v>2170</v>
          </cell>
          <cell r="Z2252">
            <v>2220</v>
          </cell>
          <cell r="AA2252">
            <v>2280</v>
          </cell>
        </row>
        <row r="2253">
          <cell r="C2253" t="str">
            <v>E-OE</v>
          </cell>
          <cell r="Q2253">
            <v>0</v>
          </cell>
          <cell r="R2253">
            <v>0</v>
          </cell>
          <cell r="S2253">
            <v>0</v>
          </cell>
          <cell r="T2253">
            <v>0</v>
          </cell>
          <cell r="U2253">
            <v>0</v>
          </cell>
          <cell r="V2253">
            <v>0</v>
          </cell>
          <cell r="W2253">
            <v>0</v>
          </cell>
          <cell r="X2253">
            <v>0</v>
          </cell>
          <cell r="Y2253">
            <v>0</v>
          </cell>
          <cell r="Z2253">
            <v>0</v>
          </cell>
          <cell r="AA2253">
            <v>0</v>
          </cell>
        </row>
        <row r="2254">
          <cell r="C2254" t="str">
            <v>E-OE</v>
          </cell>
          <cell r="Q2254">
            <v>632</v>
          </cell>
          <cell r="R2254">
            <v>650</v>
          </cell>
          <cell r="S2254">
            <v>670</v>
          </cell>
          <cell r="T2254">
            <v>690</v>
          </cell>
          <cell r="U2254">
            <v>710</v>
          </cell>
          <cell r="V2254">
            <v>730</v>
          </cell>
          <cell r="W2254">
            <v>750</v>
          </cell>
          <cell r="X2254">
            <v>770</v>
          </cell>
          <cell r="Y2254">
            <v>790</v>
          </cell>
          <cell r="Z2254">
            <v>810</v>
          </cell>
          <cell r="AA2254">
            <v>830</v>
          </cell>
        </row>
        <row r="2255">
          <cell r="C2255" t="str">
            <v>E-EMP</v>
          </cell>
          <cell r="Q2255">
            <v>0</v>
          </cell>
          <cell r="R2255">
            <v>0</v>
          </cell>
          <cell r="S2255">
            <v>0</v>
          </cell>
          <cell r="T2255">
            <v>0</v>
          </cell>
          <cell r="U2255">
            <v>0</v>
          </cell>
          <cell r="V2255">
            <v>0</v>
          </cell>
          <cell r="W2255">
            <v>0</v>
          </cell>
          <cell r="X2255">
            <v>0</v>
          </cell>
          <cell r="Y2255">
            <v>0</v>
          </cell>
          <cell r="Z2255">
            <v>0</v>
          </cell>
          <cell r="AA2255">
            <v>0</v>
          </cell>
        </row>
        <row r="2256">
          <cell r="C2256" t="str">
            <v>E-EMP</v>
          </cell>
          <cell r="Q2256">
            <v>0</v>
          </cell>
          <cell r="R2256">
            <v>0</v>
          </cell>
          <cell r="S2256">
            <v>0</v>
          </cell>
          <cell r="T2256">
            <v>0</v>
          </cell>
          <cell r="U2256">
            <v>0</v>
          </cell>
          <cell r="V2256">
            <v>0</v>
          </cell>
          <cell r="W2256">
            <v>0</v>
          </cell>
          <cell r="X2256">
            <v>0</v>
          </cell>
          <cell r="Y2256">
            <v>0</v>
          </cell>
          <cell r="Z2256">
            <v>0</v>
          </cell>
          <cell r="AA2256">
            <v>0</v>
          </cell>
        </row>
        <row r="2257">
          <cell r="C2257" t="str">
            <v>E-M&amp;C</v>
          </cell>
          <cell r="Q2257">
            <v>0</v>
          </cell>
          <cell r="R2257">
            <v>0</v>
          </cell>
          <cell r="S2257">
            <v>0</v>
          </cell>
          <cell r="T2257">
            <v>0</v>
          </cell>
          <cell r="U2257">
            <v>0</v>
          </cell>
          <cell r="V2257">
            <v>0</v>
          </cell>
          <cell r="W2257">
            <v>0</v>
          </cell>
          <cell r="X2257">
            <v>0</v>
          </cell>
          <cell r="Y2257">
            <v>0</v>
          </cell>
          <cell r="Z2257">
            <v>0</v>
          </cell>
          <cell r="AA2257">
            <v>0</v>
          </cell>
        </row>
        <row r="2258">
          <cell r="C2258" t="str">
            <v>E-M&amp;C</v>
          </cell>
          <cell r="Q2258">
            <v>0</v>
          </cell>
          <cell r="R2258">
            <v>0</v>
          </cell>
          <cell r="S2258">
            <v>0</v>
          </cell>
          <cell r="T2258">
            <v>0</v>
          </cell>
          <cell r="U2258">
            <v>0</v>
          </cell>
          <cell r="V2258">
            <v>0</v>
          </cell>
          <cell r="W2258">
            <v>0</v>
          </cell>
          <cell r="X2258">
            <v>0</v>
          </cell>
          <cell r="Y2258">
            <v>0</v>
          </cell>
          <cell r="Z2258">
            <v>0</v>
          </cell>
          <cell r="AA2258">
            <v>0</v>
          </cell>
        </row>
        <row r="2259">
          <cell r="C2259" t="str">
            <v>E-EMP</v>
          </cell>
          <cell r="Q2259">
            <v>577.41176470588232</v>
          </cell>
          <cell r="R2259">
            <v>600</v>
          </cell>
          <cell r="S2259">
            <v>620</v>
          </cell>
          <cell r="T2259">
            <v>640</v>
          </cell>
          <cell r="U2259">
            <v>660</v>
          </cell>
          <cell r="V2259">
            <v>680</v>
          </cell>
          <cell r="W2259">
            <v>700</v>
          </cell>
          <cell r="X2259">
            <v>720</v>
          </cell>
          <cell r="Y2259">
            <v>740</v>
          </cell>
          <cell r="Z2259">
            <v>760</v>
          </cell>
          <cell r="AA2259">
            <v>780</v>
          </cell>
        </row>
        <row r="2260">
          <cell r="C2260" t="str">
            <v>E-M&amp;C</v>
          </cell>
          <cell r="Q2260">
            <v>45.17647058823529</v>
          </cell>
          <cell r="R2260">
            <v>50</v>
          </cell>
          <cell r="S2260">
            <v>50</v>
          </cell>
          <cell r="T2260">
            <v>50</v>
          </cell>
          <cell r="U2260">
            <v>50</v>
          </cell>
          <cell r="V2260">
            <v>50</v>
          </cell>
          <cell r="W2260">
            <v>50</v>
          </cell>
          <cell r="X2260">
            <v>50</v>
          </cell>
          <cell r="Y2260">
            <v>50</v>
          </cell>
          <cell r="Z2260">
            <v>50</v>
          </cell>
          <cell r="AA2260">
            <v>50</v>
          </cell>
        </row>
        <row r="2261">
          <cell r="C2261" t="str">
            <v>E-M&amp;C</v>
          </cell>
          <cell r="Q2261">
            <v>127.05882352941177</v>
          </cell>
          <cell r="R2261">
            <v>130</v>
          </cell>
          <cell r="S2261">
            <v>130</v>
          </cell>
          <cell r="T2261">
            <v>130</v>
          </cell>
          <cell r="U2261">
            <v>130</v>
          </cell>
          <cell r="V2261">
            <v>130</v>
          </cell>
          <cell r="W2261">
            <v>130</v>
          </cell>
          <cell r="X2261">
            <v>130</v>
          </cell>
          <cell r="Y2261">
            <v>130</v>
          </cell>
          <cell r="Z2261">
            <v>130</v>
          </cell>
          <cell r="AA2261">
            <v>130</v>
          </cell>
        </row>
        <row r="2262">
          <cell r="C2262" t="str">
            <v>E-M&amp;C</v>
          </cell>
          <cell r="Q2262">
            <v>0</v>
          </cell>
          <cell r="R2262">
            <v>0</v>
          </cell>
          <cell r="S2262">
            <v>0</v>
          </cell>
          <cell r="T2262">
            <v>0</v>
          </cell>
          <cell r="U2262">
            <v>0</v>
          </cell>
          <cell r="V2262">
            <v>0</v>
          </cell>
          <cell r="W2262">
            <v>0</v>
          </cell>
          <cell r="X2262">
            <v>0</v>
          </cell>
          <cell r="Y2262">
            <v>0</v>
          </cell>
          <cell r="Z2262">
            <v>0</v>
          </cell>
          <cell r="AA2262">
            <v>0</v>
          </cell>
        </row>
        <row r="2263">
          <cell r="C2263" t="str">
            <v>E-EMP</v>
          </cell>
          <cell r="Q2263">
            <v>199</v>
          </cell>
          <cell r="R2263">
            <v>210</v>
          </cell>
          <cell r="S2263">
            <v>220</v>
          </cell>
          <cell r="T2263">
            <v>230</v>
          </cell>
          <cell r="U2263">
            <v>240</v>
          </cell>
          <cell r="V2263">
            <v>250</v>
          </cell>
          <cell r="W2263">
            <v>260</v>
          </cell>
          <cell r="X2263">
            <v>270</v>
          </cell>
          <cell r="Y2263">
            <v>280</v>
          </cell>
          <cell r="Z2263">
            <v>290</v>
          </cell>
          <cell r="AA2263">
            <v>300</v>
          </cell>
        </row>
        <row r="2264">
          <cell r="C2264" t="str">
            <v>E-EMP</v>
          </cell>
          <cell r="Q2264">
            <v>38</v>
          </cell>
          <cell r="R2264">
            <v>40</v>
          </cell>
          <cell r="S2264">
            <v>40</v>
          </cell>
          <cell r="T2264">
            <v>40</v>
          </cell>
          <cell r="U2264">
            <v>40</v>
          </cell>
          <cell r="V2264">
            <v>40</v>
          </cell>
          <cell r="W2264">
            <v>40</v>
          </cell>
          <cell r="X2264">
            <v>40</v>
          </cell>
          <cell r="Y2264">
            <v>40</v>
          </cell>
          <cell r="Z2264">
            <v>40</v>
          </cell>
          <cell r="AA2264">
            <v>40</v>
          </cell>
        </row>
        <row r="2265">
          <cell r="C2265" t="str">
            <v>E-M&amp;C</v>
          </cell>
          <cell r="Q2265">
            <v>197.64705882352939</v>
          </cell>
          <cell r="R2265">
            <v>200</v>
          </cell>
          <cell r="S2265">
            <v>210</v>
          </cell>
          <cell r="T2265">
            <v>220</v>
          </cell>
          <cell r="U2265">
            <v>230</v>
          </cell>
          <cell r="V2265">
            <v>240</v>
          </cell>
          <cell r="W2265">
            <v>250</v>
          </cell>
          <cell r="X2265">
            <v>260</v>
          </cell>
          <cell r="Y2265">
            <v>270</v>
          </cell>
          <cell r="Z2265">
            <v>280</v>
          </cell>
          <cell r="AA2265">
            <v>290</v>
          </cell>
        </row>
        <row r="2266">
          <cell r="C2266" t="str">
            <v>E-M&amp;C</v>
          </cell>
          <cell r="Q2266">
            <v>938.82352941176464</v>
          </cell>
          <cell r="R2266">
            <v>960</v>
          </cell>
          <cell r="S2266">
            <v>980</v>
          </cell>
          <cell r="T2266">
            <v>1000</v>
          </cell>
          <cell r="U2266">
            <v>1030</v>
          </cell>
          <cell r="V2266">
            <v>1060</v>
          </cell>
          <cell r="W2266">
            <v>1090</v>
          </cell>
          <cell r="X2266">
            <v>1120</v>
          </cell>
          <cell r="Y2266">
            <v>1150</v>
          </cell>
          <cell r="Z2266">
            <v>1180</v>
          </cell>
          <cell r="AA2266">
            <v>1210</v>
          </cell>
        </row>
        <row r="2267">
          <cell r="C2267" t="str">
            <v>E-M&amp;C</v>
          </cell>
          <cell r="Q2267">
            <v>100</v>
          </cell>
          <cell r="R2267">
            <v>100</v>
          </cell>
          <cell r="S2267">
            <v>100</v>
          </cell>
          <cell r="T2267">
            <v>100</v>
          </cell>
          <cell r="U2267">
            <v>100</v>
          </cell>
          <cell r="V2267">
            <v>100</v>
          </cell>
          <cell r="W2267">
            <v>100</v>
          </cell>
          <cell r="X2267">
            <v>100</v>
          </cell>
          <cell r="Y2267">
            <v>100</v>
          </cell>
          <cell r="Z2267">
            <v>100</v>
          </cell>
          <cell r="AA2267">
            <v>100</v>
          </cell>
        </row>
        <row r="2268">
          <cell r="C2268" t="str">
            <v>E-M&amp;C</v>
          </cell>
          <cell r="Q2268">
            <v>120</v>
          </cell>
          <cell r="R2268">
            <v>120</v>
          </cell>
          <cell r="S2268">
            <v>120</v>
          </cell>
          <cell r="T2268">
            <v>120</v>
          </cell>
          <cell r="U2268">
            <v>120</v>
          </cell>
          <cell r="V2268">
            <v>120</v>
          </cell>
          <cell r="W2268">
            <v>120</v>
          </cell>
          <cell r="X2268">
            <v>120</v>
          </cell>
          <cell r="Y2268">
            <v>120</v>
          </cell>
          <cell r="Z2268">
            <v>120</v>
          </cell>
          <cell r="AA2268">
            <v>120</v>
          </cell>
        </row>
        <row r="2270">
          <cell r="Q2270">
            <v>4369.1176470588234</v>
          </cell>
          <cell r="R2270">
            <v>4580</v>
          </cell>
          <cell r="S2270">
            <v>4800</v>
          </cell>
          <cell r="T2270">
            <v>5030</v>
          </cell>
          <cell r="U2270">
            <v>5280</v>
          </cell>
          <cell r="V2270">
            <v>5420</v>
          </cell>
          <cell r="W2270">
            <v>5560</v>
          </cell>
          <cell r="X2270">
            <v>5700</v>
          </cell>
          <cell r="Y2270">
            <v>5840</v>
          </cell>
          <cell r="Z2270">
            <v>5980</v>
          </cell>
          <cell r="AA2270">
            <v>6130</v>
          </cell>
        </row>
        <row r="2273">
          <cell r="C2273" t="str">
            <v>E-OE</v>
          </cell>
          <cell r="Q2273">
            <v>2681</v>
          </cell>
          <cell r="R2273">
            <v>2920</v>
          </cell>
          <cell r="S2273">
            <v>3180</v>
          </cell>
          <cell r="T2273">
            <v>3470</v>
          </cell>
          <cell r="U2273">
            <v>3780</v>
          </cell>
          <cell r="V2273">
            <v>3870</v>
          </cell>
          <cell r="W2273">
            <v>3970</v>
          </cell>
          <cell r="X2273">
            <v>4070</v>
          </cell>
          <cell r="Y2273">
            <v>4170</v>
          </cell>
          <cell r="Z2273">
            <v>4270</v>
          </cell>
          <cell r="AA2273">
            <v>4380</v>
          </cell>
        </row>
        <row r="2274">
          <cell r="C2274" t="str">
            <v>E-OE</v>
          </cell>
          <cell r="Q2274">
            <v>346</v>
          </cell>
          <cell r="R2274">
            <v>350</v>
          </cell>
          <cell r="S2274">
            <v>360</v>
          </cell>
          <cell r="T2274">
            <v>370</v>
          </cell>
          <cell r="U2274">
            <v>380</v>
          </cell>
          <cell r="V2274">
            <v>390</v>
          </cell>
          <cell r="W2274">
            <v>400</v>
          </cell>
          <cell r="X2274">
            <v>410</v>
          </cell>
          <cell r="Y2274">
            <v>420</v>
          </cell>
          <cell r="Z2274">
            <v>430</v>
          </cell>
          <cell r="AA2274">
            <v>440</v>
          </cell>
        </row>
        <row r="2275">
          <cell r="C2275" t="str">
            <v>E-OE</v>
          </cell>
          <cell r="Q2275">
            <v>4642</v>
          </cell>
          <cell r="R2275">
            <v>4750</v>
          </cell>
          <cell r="S2275">
            <v>4860</v>
          </cell>
          <cell r="T2275">
            <v>4980</v>
          </cell>
          <cell r="U2275">
            <v>5100</v>
          </cell>
          <cell r="V2275">
            <v>5220</v>
          </cell>
          <cell r="W2275">
            <v>5350</v>
          </cell>
          <cell r="X2275">
            <v>5480</v>
          </cell>
          <cell r="Y2275">
            <v>5610</v>
          </cell>
          <cell r="Z2275">
            <v>5740</v>
          </cell>
          <cell r="AA2275">
            <v>5880</v>
          </cell>
        </row>
        <row r="2276">
          <cell r="C2276" t="str">
            <v>E-M&amp;C</v>
          </cell>
          <cell r="Q2276">
            <v>0</v>
          </cell>
          <cell r="R2276">
            <v>0</v>
          </cell>
          <cell r="S2276">
            <v>0</v>
          </cell>
          <cell r="T2276">
            <v>0</v>
          </cell>
          <cell r="U2276">
            <v>0</v>
          </cell>
          <cell r="V2276">
            <v>0</v>
          </cell>
          <cell r="W2276">
            <v>0</v>
          </cell>
          <cell r="X2276">
            <v>0</v>
          </cell>
          <cell r="Y2276">
            <v>0</v>
          </cell>
          <cell r="Z2276">
            <v>0</v>
          </cell>
          <cell r="AA2276">
            <v>0</v>
          </cell>
        </row>
        <row r="2277">
          <cell r="C2277" t="str">
            <v>E-M&amp;C</v>
          </cell>
          <cell r="Q2277">
            <v>0</v>
          </cell>
          <cell r="R2277">
            <v>0</v>
          </cell>
          <cell r="S2277">
            <v>0</v>
          </cell>
          <cell r="T2277">
            <v>0</v>
          </cell>
          <cell r="U2277">
            <v>0</v>
          </cell>
          <cell r="V2277">
            <v>0</v>
          </cell>
          <cell r="W2277">
            <v>0</v>
          </cell>
          <cell r="X2277">
            <v>0</v>
          </cell>
          <cell r="Y2277">
            <v>0</v>
          </cell>
          <cell r="Z2277">
            <v>0</v>
          </cell>
          <cell r="AA2277">
            <v>0</v>
          </cell>
        </row>
        <row r="2278">
          <cell r="C2278" t="str">
            <v>E-M&amp;C</v>
          </cell>
          <cell r="Q2278">
            <v>127.05882352941177</v>
          </cell>
          <cell r="R2278">
            <v>130</v>
          </cell>
          <cell r="S2278">
            <v>130</v>
          </cell>
          <cell r="T2278">
            <v>130</v>
          </cell>
          <cell r="U2278">
            <v>130</v>
          </cell>
          <cell r="V2278">
            <v>130</v>
          </cell>
          <cell r="W2278">
            <v>130</v>
          </cell>
          <cell r="X2278">
            <v>130</v>
          </cell>
          <cell r="Y2278">
            <v>130</v>
          </cell>
          <cell r="Z2278">
            <v>130</v>
          </cell>
          <cell r="AA2278">
            <v>130</v>
          </cell>
        </row>
        <row r="2279">
          <cell r="C2279" t="str">
            <v>E-M&amp;C</v>
          </cell>
          <cell r="Q2279">
            <v>0</v>
          </cell>
          <cell r="R2279">
            <v>0</v>
          </cell>
          <cell r="S2279">
            <v>0</v>
          </cell>
          <cell r="T2279">
            <v>0</v>
          </cell>
          <cell r="U2279">
            <v>0</v>
          </cell>
          <cell r="V2279">
            <v>0</v>
          </cell>
          <cell r="W2279">
            <v>0</v>
          </cell>
          <cell r="X2279">
            <v>0</v>
          </cell>
          <cell r="Y2279">
            <v>0</v>
          </cell>
          <cell r="Z2279">
            <v>0</v>
          </cell>
          <cell r="AA2279">
            <v>0</v>
          </cell>
        </row>
        <row r="2280">
          <cell r="C2280" t="str">
            <v>E-M&amp;C</v>
          </cell>
          <cell r="Q2280">
            <v>303.52941176470586</v>
          </cell>
          <cell r="R2280">
            <v>310</v>
          </cell>
          <cell r="S2280">
            <v>320</v>
          </cell>
          <cell r="T2280">
            <v>330</v>
          </cell>
          <cell r="U2280">
            <v>340</v>
          </cell>
          <cell r="V2280">
            <v>350</v>
          </cell>
          <cell r="W2280">
            <v>360</v>
          </cell>
          <cell r="X2280">
            <v>370</v>
          </cell>
          <cell r="Y2280">
            <v>380</v>
          </cell>
          <cell r="Z2280">
            <v>390</v>
          </cell>
          <cell r="AA2280">
            <v>400</v>
          </cell>
        </row>
        <row r="2281">
          <cell r="C2281" t="str">
            <v>E-M&amp;C</v>
          </cell>
          <cell r="Q2281">
            <v>597.17647058823536</v>
          </cell>
          <cell r="R2281">
            <v>610</v>
          </cell>
          <cell r="S2281">
            <v>630</v>
          </cell>
          <cell r="T2281">
            <v>650</v>
          </cell>
          <cell r="U2281">
            <v>670</v>
          </cell>
          <cell r="V2281">
            <v>690</v>
          </cell>
          <cell r="W2281">
            <v>710</v>
          </cell>
          <cell r="X2281">
            <v>730</v>
          </cell>
          <cell r="Y2281">
            <v>750</v>
          </cell>
          <cell r="Z2281">
            <v>770</v>
          </cell>
          <cell r="AA2281">
            <v>790</v>
          </cell>
        </row>
        <row r="2282">
          <cell r="C2282" t="str">
            <v>E-M&amp;C</v>
          </cell>
          <cell r="Q2282">
            <v>0</v>
          </cell>
          <cell r="R2282">
            <v>0</v>
          </cell>
          <cell r="S2282">
            <v>0</v>
          </cell>
          <cell r="T2282">
            <v>0</v>
          </cell>
          <cell r="U2282">
            <v>0</v>
          </cell>
          <cell r="V2282">
            <v>0</v>
          </cell>
          <cell r="W2282">
            <v>0</v>
          </cell>
          <cell r="X2282">
            <v>0</v>
          </cell>
          <cell r="Y2282">
            <v>0</v>
          </cell>
          <cell r="Z2282">
            <v>0</v>
          </cell>
          <cell r="AA2282">
            <v>0</v>
          </cell>
        </row>
        <row r="2283">
          <cell r="C2283" t="str">
            <v>E-M&amp;C</v>
          </cell>
          <cell r="Q2283">
            <v>0</v>
          </cell>
          <cell r="R2283">
            <v>0</v>
          </cell>
          <cell r="S2283">
            <v>0</v>
          </cell>
          <cell r="T2283">
            <v>0</v>
          </cell>
          <cell r="U2283">
            <v>0</v>
          </cell>
          <cell r="V2283">
            <v>0</v>
          </cell>
          <cell r="W2283">
            <v>0</v>
          </cell>
          <cell r="X2283">
            <v>0</v>
          </cell>
          <cell r="Y2283">
            <v>0</v>
          </cell>
          <cell r="Z2283">
            <v>0</v>
          </cell>
          <cell r="AA2283">
            <v>0</v>
          </cell>
        </row>
        <row r="2285">
          <cell r="Q2285">
            <v>8696.7647058823532</v>
          </cell>
          <cell r="R2285">
            <v>9070</v>
          </cell>
          <cell r="S2285">
            <v>9480</v>
          </cell>
          <cell r="T2285">
            <v>9930</v>
          </cell>
          <cell r="U2285">
            <v>10400</v>
          </cell>
          <cell r="V2285">
            <v>10650</v>
          </cell>
          <cell r="W2285">
            <v>10920</v>
          </cell>
          <cell r="X2285">
            <v>11190</v>
          </cell>
          <cell r="Y2285">
            <v>11460</v>
          </cell>
          <cell r="Z2285">
            <v>11730</v>
          </cell>
          <cell r="AA2285">
            <v>12020</v>
          </cell>
        </row>
        <row r="2288">
          <cell r="C2288" t="str">
            <v>E-OE</v>
          </cell>
          <cell r="Q2288">
            <v>2421</v>
          </cell>
          <cell r="R2288">
            <v>2640</v>
          </cell>
          <cell r="S2288">
            <v>2880</v>
          </cell>
          <cell r="T2288">
            <v>3140</v>
          </cell>
          <cell r="U2288">
            <v>3420</v>
          </cell>
          <cell r="V2288">
            <v>3510</v>
          </cell>
          <cell r="W2288">
            <v>3600</v>
          </cell>
          <cell r="X2288">
            <v>3690</v>
          </cell>
          <cell r="Y2288">
            <v>3780</v>
          </cell>
          <cell r="Z2288">
            <v>3870</v>
          </cell>
          <cell r="AA2288">
            <v>3970</v>
          </cell>
        </row>
        <row r="2289">
          <cell r="C2289" t="str">
            <v>E-OE</v>
          </cell>
          <cell r="Q2289">
            <v>0</v>
          </cell>
          <cell r="R2289">
            <v>0</v>
          </cell>
          <cell r="S2289">
            <v>0</v>
          </cell>
          <cell r="T2289">
            <v>0</v>
          </cell>
          <cell r="U2289">
            <v>0</v>
          </cell>
          <cell r="V2289">
            <v>0</v>
          </cell>
          <cell r="W2289">
            <v>0</v>
          </cell>
          <cell r="X2289">
            <v>0</v>
          </cell>
          <cell r="Y2289">
            <v>0</v>
          </cell>
          <cell r="Z2289">
            <v>0</v>
          </cell>
          <cell r="AA2289">
            <v>0</v>
          </cell>
        </row>
        <row r="2290">
          <cell r="C2290" t="str">
            <v>E-OE</v>
          </cell>
          <cell r="Q2290">
            <v>0</v>
          </cell>
          <cell r="R2290">
            <v>0</v>
          </cell>
          <cell r="S2290">
            <v>0</v>
          </cell>
          <cell r="T2290">
            <v>0</v>
          </cell>
          <cell r="U2290">
            <v>0</v>
          </cell>
          <cell r="V2290">
            <v>0</v>
          </cell>
          <cell r="W2290">
            <v>0</v>
          </cell>
          <cell r="X2290">
            <v>0</v>
          </cell>
          <cell r="Y2290">
            <v>0</v>
          </cell>
          <cell r="Z2290">
            <v>0</v>
          </cell>
          <cell r="AA2290">
            <v>0</v>
          </cell>
        </row>
        <row r="2291">
          <cell r="C2291" t="str">
            <v>E-M&amp;C</v>
          </cell>
          <cell r="Q2291">
            <v>0</v>
          </cell>
          <cell r="R2291">
            <v>0</v>
          </cell>
          <cell r="S2291">
            <v>0</v>
          </cell>
          <cell r="T2291">
            <v>0</v>
          </cell>
          <cell r="U2291">
            <v>0</v>
          </cell>
          <cell r="V2291">
            <v>0</v>
          </cell>
          <cell r="W2291">
            <v>0</v>
          </cell>
          <cell r="X2291">
            <v>0</v>
          </cell>
          <cell r="Y2291">
            <v>0</v>
          </cell>
          <cell r="Z2291">
            <v>0</v>
          </cell>
          <cell r="AA2291">
            <v>0</v>
          </cell>
        </row>
        <row r="2292">
          <cell r="C2292" t="str">
            <v>E-M&amp;C</v>
          </cell>
          <cell r="Q2292">
            <v>45.17647058823529</v>
          </cell>
          <cell r="R2292">
            <v>50</v>
          </cell>
          <cell r="S2292">
            <v>50</v>
          </cell>
          <cell r="T2292">
            <v>50</v>
          </cell>
          <cell r="U2292">
            <v>50</v>
          </cell>
          <cell r="V2292">
            <v>50</v>
          </cell>
          <cell r="W2292">
            <v>50</v>
          </cell>
          <cell r="X2292">
            <v>50</v>
          </cell>
          <cell r="Y2292">
            <v>50</v>
          </cell>
          <cell r="Z2292">
            <v>50</v>
          </cell>
          <cell r="AA2292">
            <v>50</v>
          </cell>
        </row>
        <row r="2293">
          <cell r="C2293" t="str">
            <v>E-EMP</v>
          </cell>
          <cell r="Q2293">
            <v>402.35294117647061</v>
          </cell>
          <cell r="R2293">
            <v>420</v>
          </cell>
          <cell r="S2293">
            <v>430</v>
          </cell>
          <cell r="T2293">
            <v>440</v>
          </cell>
          <cell r="U2293">
            <v>450</v>
          </cell>
          <cell r="V2293">
            <v>460</v>
          </cell>
          <cell r="W2293">
            <v>470</v>
          </cell>
          <cell r="X2293">
            <v>490</v>
          </cell>
          <cell r="Y2293">
            <v>510</v>
          </cell>
          <cell r="Z2293">
            <v>530</v>
          </cell>
          <cell r="AA2293">
            <v>550</v>
          </cell>
        </row>
        <row r="2294">
          <cell r="C2294" t="str">
            <v>E-M&amp;C</v>
          </cell>
          <cell r="Q2294">
            <v>820</v>
          </cell>
          <cell r="R2294">
            <v>840</v>
          </cell>
          <cell r="S2294">
            <v>860</v>
          </cell>
          <cell r="T2294">
            <v>880</v>
          </cell>
          <cell r="U2294">
            <v>900</v>
          </cell>
          <cell r="V2294">
            <v>920</v>
          </cell>
          <cell r="W2294">
            <v>940</v>
          </cell>
          <cell r="X2294">
            <v>960</v>
          </cell>
          <cell r="Y2294">
            <v>980</v>
          </cell>
          <cell r="Z2294">
            <v>1000</v>
          </cell>
          <cell r="AA2294">
            <v>1030</v>
          </cell>
        </row>
        <row r="2295">
          <cell r="C2295" t="str">
            <v>E-M&amp;C</v>
          </cell>
          <cell r="Q2295">
            <v>0</v>
          </cell>
          <cell r="R2295">
            <v>0</v>
          </cell>
          <cell r="S2295">
            <v>0</v>
          </cell>
          <cell r="T2295">
            <v>0</v>
          </cell>
          <cell r="U2295">
            <v>0</v>
          </cell>
          <cell r="V2295">
            <v>0</v>
          </cell>
          <cell r="W2295">
            <v>0</v>
          </cell>
          <cell r="X2295">
            <v>0</v>
          </cell>
          <cell r="Y2295">
            <v>0</v>
          </cell>
          <cell r="Z2295">
            <v>0</v>
          </cell>
          <cell r="AA2295">
            <v>0</v>
          </cell>
        </row>
        <row r="2296">
          <cell r="C2296" t="str">
            <v>E-M&amp;C</v>
          </cell>
          <cell r="Q2296">
            <v>76.235294117647058</v>
          </cell>
          <cell r="R2296">
            <v>80</v>
          </cell>
          <cell r="S2296">
            <v>80</v>
          </cell>
          <cell r="T2296">
            <v>80</v>
          </cell>
          <cell r="U2296">
            <v>80</v>
          </cell>
          <cell r="V2296">
            <v>80</v>
          </cell>
          <cell r="W2296">
            <v>80</v>
          </cell>
          <cell r="X2296">
            <v>80</v>
          </cell>
          <cell r="Y2296">
            <v>80</v>
          </cell>
          <cell r="Z2296">
            <v>80</v>
          </cell>
          <cell r="AA2296">
            <v>80</v>
          </cell>
        </row>
        <row r="2297">
          <cell r="C2297" t="str">
            <v>E-M&amp;C</v>
          </cell>
          <cell r="Q2297">
            <v>300.70588235294116</v>
          </cell>
          <cell r="R2297">
            <v>310</v>
          </cell>
          <cell r="S2297">
            <v>320</v>
          </cell>
          <cell r="T2297">
            <v>330</v>
          </cell>
          <cell r="U2297">
            <v>340</v>
          </cell>
          <cell r="V2297">
            <v>350</v>
          </cell>
          <cell r="W2297">
            <v>360</v>
          </cell>
          <cell r="X2297">
            <v>370</v>
          </cell>
          <cell r="Y2297">
            <v>380</v>
          </cell>
          <cell r="Z2297">
            <v>390</v>
          </cell>
          <cell r="AA2297">
            <v>400</v>
          </cell>
        </row>
        <row r="2298">
          <cell r="C2298" t="str">
            <v>E-M&amp;C</v>
          </cell>
          <cell r="Q2298">
            <v>0</v>
          </cell>
          <cell r="R2298">
            <v>0</v>
          </cell>
          <cell r="S2298">
            <v>0</v>
          </cell>
          <cell r="T2298">
            <v>0</v>
          </cell>
          <cell r="U2298">
            <v>0</v>
          </cell>
          <cell r="V2298">
            <v>0</v>
          </cell>
          <cell r="W2298">
            <v>0</v>
          </cell>
          <cell r="X2298">
            <v>0</v>
          </cell>
          <cell r="Y2298">
            <v>0</v>
          </cell>
          <cell r="Z2298">
            <v>0</v>
          </cell>
          <cell r="AA2298">
            <v>0</v>
          </cell>
        </row>
        <row r="2299">
          <cell r="C2299" t="str">
            <v>E-EMP</v>
          </cell>
          <cell r="Q2299">
            <v>1322.8571428571429</v>
          </cell>
          <cell r="R2299">
            <v>1370</v>
          </cell>
          <cell r="S2299">
            <v>1410</v>
          </cell>
          <cell r="T2299">
            <v>1460</v>
          </cell>
          <cell r="U2299">
            <v>1510</v>
          </cell>
          <cell r="V2299">
            <v>1560</v>
          </cell>
          <cell r="W2299">
            <v>1610</v>
          </cell>
          <cell r="X2299">
            <v>1660</v>
          </cell>
          <cell r="Y2299">
            <v>1710</v>
          </cell>
          <cell r="Z2299">
            <v>1770</v>
          </cell>
          <cell r="AA2299">
            <v>1830</v>
          </cell>
        </row>
        <row r="2300">
          <cell r="C2300" t="str">
            <v>E-EMP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</row>
        <row r="2301">
          <cell r="C2301" t="str">
            <v>E-M&amp;C</v>
          </cell>
          <cell r="Q2301">
            <v>2031.5306122448978</v>
          </cell>
          <cell r="R2301">
            <v>2080</v>
          </cell>
          <cell r="S2301">
            <v>2130</v>
          </cell>
          <cell r="T2301">
            <v>2180</v>
          </cell>
          <cell r="U2301">
            <v>2230</v>
          </cell>
          <cell r="V2301">
            <v>2290</v>
          </cell>
          <cell r="W2301">
            <v>2350</v>
          </cell>
          <cell r="X2301">
            <v>2410</v>
          </cell>
          <cell r="Y2301">
            <v>2470</v>
          </cell>
          <cell r="Z2301">
            <v>2530</v>
          </cell>
          <cell r="AA2301">
            <v>2590</v>
          </cell>
        </row>
        <row r="2302">
          <cell r="C2302" t="str">
            <v>E-M&amp;C</v>
          </cell>
          <cell r="Q2302">
            <v>637.80612244897952</v>
          </cell>
          <cell r="R2302">
            <v>650</v>
          </cell>
          <cell r="S2302">
            <v>670</v>
          </cell>
          <cell r="T2302">
            <v>690</v>
          </cell>
          <cell r="U2302">
            <v>710</v>
          </cell>
          <cell r="V2302">
            <v>730</v>
          </cell>
          <cell r="W2302">
            <v>750</v>
          </cell>
          <cell r="X2302">
            <v>770</v>
          </cell>
          <cell r="Y2302">
            <v>790</v>
          </cell>
          <cell r="Z2302">
            <v>810</v>
          </cell>
          <cell r="AA2302">
            <v>830</v>
          </cell>
        </row>
        <row r="2303">
          <cell r="C2303" t="str">
            <v>E-M&amp;C</v>
          </cell>
          <cell r="Q2303">
            <v>637.80612244897952</v>
          </cell>
          <cell r="R2303">
            <v>650</v>
          </cell>
          <cell r="S2303">
            <v>670</v>
          </cell>
          <cell r="T2303">
            <v>690</v>
          </cell>
          <cell r="U2303">
            <v>710</v>
          </cell>
          <cell r="V2303">
            <v>730</v>
          </cell>
          <cell r="W2303">
            <v>750</v>
          </cell>
          <cell r="X2303">
            <v>770</v>
          </cell>
          <cell r="Y2303">
            <v>790</v>
          </cell>
          <cell r="Z2303">
            <v>810</v>
          </cell>
          <cell r="AA2303">
            <v>830</v>
          </cell>
        </row>
        <row r="2305">
          <cell r="Q2305">
            <v>8695.4705882352937</v>
          </cell>
          <cell r="R2305">
            <v>9090</v>
          </cell>
          <cell r="S2305">
            <v>9500</v>
          </cell>
          <cell r="T2305">
            <v>9940</v>
          </cell>
          <cell r="U2305">
            <v>10400</v>
          </cell>
          <cell r="V2305">
            <v>10680</v>
          </cell>
          <cell r="W2305">
            <v>10960</v>
          </cell>
          <cell r="X2305">
            <v>11250</v>
          </cell>
          <cell r="Y2305">
            <v>11540</v>
          </cell>
          <cell r="Z2305">
            <v>11840</v>
          </cell>
          <cell r="AA2305">
            <v>12160</v>
          </cell>
        </row>
        <row r="2308">
          <cell r="C2308" t="str">
            <v>E-OE</v>
          </cell>
          <cell r="Q2308">
            <v>12970</v>
          </cell>
          <cell r="R2308">
            <v>14140</v>
          </cell>
          <cell r="S2308">
            <v>15410</v>
          </cell>
          <cell r="T2308">
            <v>16800</v>
          </cell>
          <cell r="U2308">
            <v>18310</v>
          </cell>
          <cell r="V2308">
            <v>18770</v>
          </cell>
          <cell r="W2308">
            <v>19240</v>
          </cell>
          <cell r="X2308">
            <v>19720</v>
          </cell>
          <cell r="Y2308">
            <v>20210</v>
          </cell>
          <cell r="Z2308">
            <v>20720</v>
          </cell>
          <cell r="AA2308">
            <v>21240</v>
          </cell>
        </row>
        <row r="2309">
          <cell r="C2309" t="str">
            <v>E-OE</v>
          </cell>
          <cell r="Q2309">
            <v>230</v>
          </cell>
          <cell r="R2309">
            <v>250</v>
          </cell>
          <cell r="S2309">
            <v>270</v>
          </cell>
          <cell r="T2309">
            <v>290</v>
          </cell>
          <cell r="U2309">
            <v>310</v>
          </cell>
          <cell r="V2309">
            <v>320</v>
          </cell>
          <cell r="W2309">
            <v>330</v>
          </cell>
          <cell r="X2309">
            <v>340</v>
          </cell>
          <cell r="Y2309">
            <v>350</v>
          </cell>
          <cell r="Z2309">
            <v>360</v>
          </cell>
          <cell r="AA2309">
            <v>370</v>
          </cell>
        </row>
        <row r="2310">
          <cell r="C2310" t="str">
            <v>E-OE</v>
          </cell>
          <cell r="Q2310">
            <v>1016</v>
          </cell>
          <cell r="R2310">
            <v>1040</v>
          </cell>
          <cell r="S2310">
            <v>1060</v>
          </cell>
          <cell r="T2310">
            <v>1090</v>
          </cell>
          <cell r="U2310">
            <v>1120</v>
          </cell>
          <cell r="V2310">
            <v>1150</v>
          </cell>
          <cell r="W2310">
            <v>1180</v>
          </cell>
          <cell r="X2310">
            <v>1210</v>
          </cell>
          <cell r="Y2310">
            <v>1240</v>
          </cell>
          <cell r="Z2310">
            <v>1270</v>
          </cell>
          <cell r="AA2310">
            <v>1300</v>
          </cell>
        </row>
        <row r="2311">
          <cell r="C2311" t="str">
            <v>E-EMP</v>
          </cell>
          <cell r="Q2311">
            <v>446.11764705882354</v>
          </cell>
          <cell r="R2311">
            <v>460</v>
          </cell>
          <cell r="S2311">
            <v>470</v>
          </cell>
          <cell r="T2311">
            <v>490</v>
          </cell>
          <cell r="U2311">
            <v>510</v>
          </cell>
          <cell r="V2311">
            <v>530</v>
          </cell>
          <cell r="W2311">
            <v>550</v>
          </cell>
          <cell r="X2311">
            <v>570</v>
          </cell>
          <cell r="Y2311">
            <v>590</v>
          </cell>
          <cell r="Z2311">
            <v>610</v>
          </cell>
          <cell r="AA2311">
            <v>630</v>
          </cell>
        </row>
        <row r="2312">
          <cell r="C2312" t="str">
            <v>E-EMP</v>
          </cell>
          <cell r="Q2312">
            <v>0</v>
          </cell>
          <cell r="R2312">
            <v>0</v>
          </cell>
          <cell r="S2312">
            <v>0</v>
          </cell>
          <cell r="T2312">
            <v>0</v>
          </cell>
          <cell r="U2312">
            <v>0</v>
          </cell>
          <cell r="V2312">
            <v>0</v>
          </cell>
          <cell r="W2312">
            <v>0</v>
          </cell>
          <cell r="X2312">
            <v>0</v>
          </cell>
          <cell r="Y2312">
            <v>0</v>
          </cell>
          <cell r="Z2312">
            <v>0</v>
          </cell>
          <cell r="AA2312">
            <v>0</v>
          </cell>
        </row>
        <row r="2313">
          <cell r="C2313" t="str">
            <v>E-M&amp;C</v>
          </cell>
          <cell r="Q2313">
            <v>1120</v>
          </cell>
          <cell r="R2313">
            <v>1150</v>
          </cell>
          <cell r="S2313">
            <v>1180</v>
          </cell>
          <cell r="T2313">
            <v>1210</v>
          </cell>
          <cell r="U2313">
            <v>1240</v>
          </cell>
          <cell r="V2313">
            <v>1270</v>
          </cell>
          <cell r="W2313">
            <v>1300</v>
          </cell>
          <cell r="X2313">
            <v>1330</v>
          </cell>
          <cell r="Y2313">
            <v>1360</v>
          </cell>
          <cell r="Z2313">
            <v>1390</v>
          </cell>
          <cell r="AA2313">
            <v>1420</v>
          </cell>
        </row>
        <row r="2314">
          <cell r="C2314" t="str">
            <v>E-M&amp;C</v>
          </cell>
          <cell r="Q2314">
            <v>275.29411764705884</v>
          </cell>
          <cell r="R2314">
            <v>280</v>
          </cell>
          <cell r="S2314">
            <v>290</v>
          </cell>
          <cell r="T2314">
            <v>300</v>
          </cell>
          <cell r="U2314">
            <v>310</v>
          </cell>
          <cell r="V2314">
            <v>320</v>
          </cell>
          <cell r="W2314">
            <v>330</v>
          </cell>
          <cell r="X2314">
            <v>340</v>
          </cell>
          <cell r="Y2314">
            <v>350</v>
          </cell>
          <cell r="Z2314">
            <v>360</v>
          </cell>
          <cell r="AA2314">
            <v>370</v>
          </cell>
        </row>
        <row r="2315">
          <cell r="C2315" t="str">
            <v>E-M&amp;C</v>
          </cell>
          <cell r="Q2315">
            <v>0</v>
          </cell>
          <cell r="R2315">
            <v>0</v>
          </cell>
          <cell r="S2315">
            <v>0</v>
          </cell>
          <cell r="T2315">
            <v>0</v>
          </cell>
          <cell r="U2315">
            <v>0</v>
          </cell>
          <cell r="V2315">
            <v>0</v>
          </cell>
          <cell r="W2315">
            <v>0</v>
          </cell>
          <cell r="X2315">
            <v>0</v>
          </cell>
          <cell r="Y2315">
            <v>0</v>
          </cell>
          <cell r="Z2315">
            <v>0</v>
          </cell>
          <cell r="AA2315">
            <v>0</v>
          </cell>
        </row>
        <row r="2316">
          <cell r="C2316" t="str">
            <v>E-M&amp;C</v>
          </cell>
          <cell r="Q2316">
            <v>530</v>
          </cell>
          <cell r="R2316">
            <v>540</v>
          </cell>
          <cell r="S2316">
            <v>550</v>
          </cell>
          <cell r="T2316">
            <v>560</v>
          </cell>
          <cell r="U2316">
            <v>570</v>
          </cell>
          <cell r="V2316">
            <v>580</v>
          </cell>
          <cell r="W2316">
            <v>590</v>
          </cell>
          <cell r="X2316">
            <v>600</v>
          </cell>
          <cell r="Y2316">
            <v>620</v>
          </cell>
          <cell r="Z2316">
            <v>640</v>
          </cell>
          <cell r="AA2316">
            <v>660</v>
          </cell>
        </row>
        <row r="2317">
          <cell r="C2317" t="str">
            <v>E-EMP</v>
          </cell>
          <cell r="Q2317">
            <v>940.23529411764707</v>
          </cell>
          <cell r="R2317">
            <v>970</v>
          </cell>
          <cell r="S2317">
            <v>1000</v>
          </cell>
          <cell r="T2317">
            <v>1030</v>
          </cell>
          <cell r="U2317">
            <v>1060</v>
          </cell>
          <cell r="V2317">
            <v>1090</v>
          </cell>
          <cell r="W2317">
            <v>1130</v>
          </cell>
          <cell r="X2317">
            <v>1170</v>
          </cell>
          <cell r="Y2317">
            <v>1210</v>
          </cell>
          <cell r="Z2317">
            <v>1250</v>
          </cell>
          <cell r="AA2317">
            <v>1290</v>
          </cell>
        </row>
        <row r="2318">
          <cell r="C2318" t="str">
            <v>E-EMP</v>
          </cell>
          <cell r="Q2318">
            <v>288</v>
          </cell>
          <cell r="R2318">
            <v>300</v>
          </cell>
          <cell r="S2318">
            <v>310</v>
          </cell>
          <cell r="T2318">
            <v>320</v>
          </cell>
          <cell r="U2318">
            <v>330</v>
          </cell>
          <cell r="V2318">
            <v>340</v>
          </cell>
          <cell r="W2318">
            <v>350</v>
          </cell>
          <cell r="X2318">
            <v>360</v>
          </cell>
          <cell r="Y2318">
            <v>370</v>
          </cell>
          <cell r="Z2318">
            <v>380</v>
          </cell>
          <cell r="AA2318">
            <v>390</v>
          </cell>
        </row>
        <row r="2319">
          <cell r="C2319" t="str">
            <v>E-M&amp;C</v>
          </cell>
          <cell r="Q2319">
            <v>9791.2941176470576</v>
          </cell>
          <cell r="R2319">
            <v>10040</v>
          </cell>
          <cell r="S2319">
            <v>10290</v>
          </cell>
          <cell r="T2319">
            <v>10550</v>
          </cell>
          <cell r="U2319">
            <v>10810</v>
          </cell>
          <cell r="V2319">
            <v>11080</v>
          </cell>
          <cell r="W2319">
            <v>11360</v>
          </cell>
          <cell r="X2319">
            <v>11640</v>
          </cell>
          <cell r="Y2319">
            <v>11930</v>
          </cell>
          <cell r="Z2319">
            <v>12230</v>
          </cell>
          <cell r="AA2319">
            <v>12540</v>
          </cell>
        </row>
        <row r="2320">
          <cell r="C2320" t="str">
            <v>E-M&amp;C</v>
          </cell>
          <cell r="Q2320">
            <v>525.17647058823536</v>
          </cell>
          <cell r="R2320">
            <v>540</v>
          </cell>
          <cell r="S2320">
            <v>550</v>
          </cell>
          <cell r="T2320">
            <v>560</v>
          </cell>
          <cell r="U2320">
            <v>570</v>
          </cell>
          <cell r="V2320">
            <v>580</v>
          </cell>
          <cell r="W2320">
            <v>590</v>
          </cell>
          <cell r="X2320">
            <v>600</v>
          </cell>
          <cell r="Y2320">
            <v>620</v>
          </cell>
          <cell r="Z2320">
            <v>640</v>
          </cell>
          <cell r="AA2320">
            <v>660</v>
          </cell>
        </row>
        <row r="2321">
          <cell r="C2321" t="str">
            <v>E-M&amp;C</v>
          </cell>
          <cell r="Q2321">
            <v>0</v>
          </cell>
          <cell r="R2321">
            <v>0</v>
          </cell>
          <cell r="S2321">
            <v>0</v>
          </cell>
          <cell r="T2321">
            <v>0</v>
          </cell>
          <cell r="U2321">
            <v>0</v>
          </cell>
          <cell r="V2321">
            <v>0</v>
          </cell>
          <cell r="W2321">
            <v>0</v>
          </cell>
          <cell r="X2321">
            <v>0</v>
          </cell>
          <cell r="Y2321">
            <v>0</v>
          </cell>
          <cell r="Z2321">
            <v>0</v>
          </cell>
          <cell r="AA2321">
            <v>0</v>
          </cell>
        </row>
        <row r="2322">
          <cell r="C2322" t="str">
            <v>E-M&amp;C</v>
          </cell>
          <cell r="Q2322">
            <v>515.29411764705878</v>
          </cell>
          <cell r="R2322">
            <v>530</v>
          </cell>
          <cell r="S2322">
            <v>540</v>
          </cell>
          <cell r="T2322">
            <v>550</v>
          </cell>
          <cell r="U2322">
            <v>560</v>
          </cell>
          <cell r="V2322">
            <v>570</v>
          </cell>
          <cell r="W2322">
            <v>580</v>
          </cell>
          <cell r="X2322">
            <v>590</v>
          </cell>
          <cell r="Y2322">
            <v>600</v>
          </cell>
          <cell r="Z2322">
            <v>620</v>
          </cell>
          <cell r="AA2322">
            <v>640</v>
          </cell>
        </row>
        <row r="2323">
          <cell r="C2323" t="str">
            <v>E-M&amp;C</v>
          </cell>
          <cell r="Q2323">
            <v>0</v>
          </cell>
          <cell r="R2323">
            <v>0</v>
          </cell>
          <cell r="S2323">
            <v>0</v>
          </cell>
          <cell r="T2323">
            <v>0</v>
          </cell>
          <cell r="U2323">
            <v>0</v>
          </cell>
          <cell r="V2323">
            <v>0</v>
          </cell>
          <cell r="W2323">
            <v>0</v>
          </cell>
          <cell r="X2323">
            <v>0</v>
          </cell>
          <cell r="Y2323">
            <v>0</v>
          </cell>
          <cell r="Z2323">
            <v>0</v>
          </cell>
          <cell r="AA2323">
            <v>0</v>
          </cell>
        </row>
        <row r="2326">
          <cell r="Q2326">
            <v>28647.411764705881</v>
          </cell>
          <cell r="R2326">
            <v>30240</v>
          </cell>
          <cell r="S2326">
            <v>31920</v>
          </cell>
          <cell r="T2326">
            <v>33750</v>
          </cell>
          <cell r="U2326">
            <v>35700</v>
          </cell>
          <cell r="V2326">
            <v>36600</v>
          </cell>
          <cell r="W2326">
            <v>37530</v>
          </cell>
          <cell r="X2326">
            <v>38470</v>
          </cell>
          <cell r="Y2326">
            <v>39450</v>
          </cell>
          <cell r="Z2326">
            <v>40470</v>
          </cell>
          <cell r="AA2326">
            <v>41510</v>
          </cell>
        </row>
        <row r="2329">
          <cell r="C2329" t="str">
            <v>E-OE</v>
          </cell>
          <cell r="Q2329">
            <v>948</v>
          </cell>
          <cell r="R2329">
            <v>1030</v>
          </cell>
          <cell r="S2329">
            <v>1120</v>
          </cell>
          <cell r="T2329">
            <v>1220</v>
          </cell>
          <cell r="U2329">
            <v>1330</v>
          </cell>
          <cell r="V2329">
            <v>1360</v>
          </cell>
          <cell r="W2329">
            <v>1390</v>
          </cell>
          <cell r="X2329">
            <v>1420</v>
          </cell>
          <cell r="Y2329">
            <v>1460</v>
          </cell>
          <cell r="Z2329">
            <v>1500</v>
          </cell>
          <cell r="AA2329">
            <v>1540</v>
          </cell>
        </row>
        <row r="2330">
          <cell r="C2330" t="str">
            <v>E-OE</v>
          </cell>
          <cell r="Q2330">
            <v>1126</v>
          </cell>
          <cell r="R2330">
            <v>1200</v>
          </cell>
          <cell r="S2330">
            <v>1280</v>
          </cell>
          <cell r="T2330">
            <v>1370</v>
          </cell>
          <cell r="U2330">
            <v>1470</v>
          </cell>
          <cell r="V2330">
            <v>1510</v>
          </cell>
          <cell r="W2330">
            <v>1550</v>
          </cell>
          <cell r="X2330">
            <v>1590</v>
          </cell>
          <cell r="Y2330">
            <v>1630</v>
          </cell>
          <cell r="Z2330">
            <v>1670</v>
          </cell>
          <cell r="AA2330">
            <v>1710</v>
          </cell>
        </row>
        <row r="2331">
          <cell r="C2331" t="str">
            <v>E-OE</v>
          </cell>
          <cell r="Q2331">
            <v>1334</v>
          </cell>
          <cell r="R2331">
            <v>1370</v>
          </cell>
          <cell r="S2331">
            <v>1400</v>
          </cell>
          <cell r="T2331">
            <v>1430</v>
          </cell>
          <cell r="U2331">
            <v>1460</v>
          </cell>
          <cell r="V2331">
            <v>1500</v>
          </cell>
          <cell r="W2331">
            <v>1540</v>
          </cell>
          <cell r="X2331">
            <v>1580</v>
          </cell>
          <cell r="Y2331">
            <v>1620</v>
          </cell>
          <cell r="Z2331">
            <v>1660</v>
          </cell>
          <cell r="AA2331">
            <v>1700</v>
          </cell>
        </row>
        <row r="2332">
          <cell r="C2332" t="str">
            <v>E-M&amp;C</v>
          </cell>
          <cell r="Q2332">
            <v>2110</v>
          </cell>
          <cell r="R2332">
            <v>2160</v>
          </cell>
          <cell r="S2332">
            <v>2210</v>
          </cell>
          <cell r="T2332">
            <v>2270</v>
          </cell>
          <cell r="U2332">
            <v>2330</v>
          </cell>
          <cell r="V2332">
            <v>2390</v>
          </cell>
          <cell r="W2332">
            <v>2450</v>
          </cell>
          <cell r="X2332">
            <v>2510</v>
          </cell>
          <cell r="Y2332">
            <v>2570</v>
          </cell>
          <cell r="Z2332">
            <v>2630</v>
          </cell>
          <cell r="AA2332">
            <v>2700</v>
          </cell>
        </row>
        <row r="2333">
          <cell r="C2333" t="str">
            <v>E-EMP</v>
          </cell>
          <cell r="Q2333">
            <v>1506.3529411764707</v>
          </cell>
          <cell r="R2333">
            <v>1560</v>
          </cell>
          <cell r="S2333">
            <v>1610</v>
          </cell>
          <cell r="T2333">
            <v>1660</v>
          </cell>
          <cell r="U2333">
            <v>1710</v>
          </cell>
          <cell r="V2333">
            <v>1770</v>
          </cell>
          <cell r="W2333">
            <v>1830</v>
          </cell>
          <cell r="X2333">
            <v>1890</v>
          </cell>
          <cell r="Y2333">
            <v>1950</v>
          </cell>
          <cell r="Z2333">
            <v>2010</v>
          </cell>
          <cell r="AA2333">
            <v>2080</v>
          </cell>
        </row>
        <row r="2334">
          <cell r="C2334" t="str">
            <v>E-M&amp;C</v>
          </cell>
          <cell r="Q2334">
            <v>56.470588235294116</v>
          </cell>
          <cell r="R2334">
            <v>60</v>
          </cell>
          <cell r="S2334">
            <v>60</v>
          </cell>
          <cell r="T2334">
            <v>60</v>
          </cell>
          <cell r="U2334">
            <v>60</v>
          </cell>
          <cell r="V2334">
            <v>60</v>
          </cell>
          <cell r="W2334">
            <v>60</v>
          </cell>
          <cell r="X2334">
            <v>60</v>
          </cell>
          <cell r="Y2334">
            <v>60</v>
          </cell>
          <cell r="Z2334">
            <v>60</v>
          </cell>
          <cell r="AA2334">
            <v>60</v>
          </cell>
        </row>
        <row r="2335">
          <cell r="C2335" t="str">
            <v>E-M&amp;C</v>
          </cell>
          <cell r="Q2335">
            <v>98.823529411764696</v>
          </cell>
          <cell r="R2335">
            <v>100</v>
          </cell>
          <cell r="S2335">
            <v>100</v>
          </cell>
          <cell r="T2335">
            <v>100</v>
          </cell>
          <cell r="U2335">
            <v>100</v>
          </cell>
          <cell r="V2335">
            <v>100</v>
          </cell>
          <cell r="W2335">
            <v>100</v>
          </cell>
          <cell r="X2335">
            <v>100</v>
          </cell>
          <cell r="Y2335">
            <v>100</v>
          </cell>
          <cell r="Z2335">
            <v>100</v>
          </cell>
          <cell r="AA2335">
            <v>100</v>
          </cell>
        </row>
        <row r="2336">
          <cell r="C2336" t="str">
            <v>E-M&amp;C</v>
          </cell>
          <cell r="Q2336">
            <v>0</v>
          </cell>
          <cell r="R2336">
            <v>0</v>
          </cell>
          <cell r="S2336">
            <v>0</v>
          </cell>
          <cell r="T2336">
            <v>0</v>
          </cell>
          <cell r="U2336">
            <v>0</v>
          </cell>
          <cell r="V2336">
            <v>0</v>
          </cell>
          <cell r="W2336">
            <v>0</v>
          </cell>
          <cell r="X2336">
            <v>0</v>
          </cell>
          <cell r="Y2336">
            <v>0</v>
          </cell>
          <cell r="Z2336">
            <v>0</v>
          </cell>
          <cell r="AA2336">
            <v>0</v>
          </cell>
        </row>
        <row r="2337">
          <cell r="C2337" t="str">
            <v>E-M&amp;C</v>
          </cell>
          <cell r="Q2337">
            <v>0</v>
          </cell>
          <cell r="R2337">
            <v>0</v>
          </cell>
          <cell r="S2337">
            <v>0</v>
          </cell>
          <cell r="T2337">
            <v>0</v>
          </cell>
          <cell r="U2337">
            <v>0</v>
          </cell>
          <cell r="V2337">
            <v>0</v>
          </cell>
          <cell r="W2337">
            <v>0</v>
          </cell>
          <cell r="X2337">
            <v>0</v>
          </cell>
          <cell r="Y2337">
            <v>0</v>
          </cell>
          <cell r="Z2337">
            <v>0</v>
          </cell>
          <cell r="AA2337">
            <v>0</v>
          </cell>
        </row>
        <row r="2338">
          <cell r="C2338" t="str">
            <v>E-EMP</v>
          </cell>
          <cell r="Q2338">
            <v>237.1764705882353</v>
          </cell>
          <cell r="R2338">
            <v>240</v>
          </cell>
          <cell r="S2338">
            <v>250</v>
          </cell>
          <cell r="T2338">
            <v>260</v>
          </cell>
          <cell r="U2338">
            <v>270</v>
          </cell>
          <cell r="V2338">
            <v>280</v>
          </cell>
          <cell r="W2338">
            <v>290</v>
          </cell>
          <cell r="X2338">
            <v>300</v>
          </cell>
          <cell r="Y2338">
            <v>310</v>
          </cell>
          <cell r="Z2338">
            <v>320</v>
          </cell>
          <cell r="AA2338">
            <v>330</v>
          </cell>
        </row>
        <row r="2339">
          <cell r="C2339" t="str">
            <v>E-EMP</v>
          </cell>
          <cell r="Q2339">
            <v>36.705882352941174</v>
          </cell>
          <cell r="R2339">
            <v>40</v>
          </cell>
          <cell r="S2339">
            <v>40</v>
          </cell>
          <cell r="T2339">
            <v>40</v>
          </cell>
          <cell r="U2339">
            <v>40</v>
          </cell>
          <cell r="V2339">
            <v>40</v>
          </cell>
          <cell r="W2339">
            <v>40</v>
          </cell>
          <cell r="X2339">
            <v>40</v>
          </cell>
          <cell r="Y2339">
            <v>40</v>
          </cell>
          <cell r="Z2339">
            <v>40</v>
          </cell>
          <cell r="AA2339">
            <v>40</v>
          </cell>
        </row>
        <row r="2340">
          <cell r="C2340" t="str">
            <v>E-M&amp;C</v>
          </cell>
          <cell r="Q2340">
            <v>609.88235294117646</v>
          </cell>
          <cell r="R2340">
            <v>630</v>
          </cell>
          <cell r="S2340">
            <v>650</v>
          </cell>
          <cell r="T2340">
            <v>670</v>
          </cell>
          <cell r="U2340">
            <v>690</v>
          </cell>
          <cell r="V2340">
            <v>710</v>
          </cell>
          <cell r="W2340">
            <v>730</v>
          </cell>
          <cell r="X2340">
            <v>750</v>
          </cell>
          <cell r="Y2340">
            <v>770</v>
          </cell>
          <cell r="Z2340">
            <v>790</v>
          </cell>
          <cell r="AA2340">
            <v>810</v>
          </cell>
        </row>
        <row r="2341">
          <cell r="C2341" t="str">
            <v>E-M&amp;C</v>
          </cell>
          <cell r="Q2341">
            <v>0</v>
          </cell>
          <cell r="R2341">
            <v>0</v>
          </cell>
          <cell r="S2341">
            <v>0</v>
          </cell>
          <cell r="T2341">
            <v>0</v>
          </cell>
          <cell r="U2341">
            <v>0</v>
          </cell>
          <cell r="V2341">
            <v>0</v>
          </cell>
          <cell r="W2341">
            <v>0</v>
          </cell>
          <cell r="X2341">
            <v>0</v>
          </cell>
          <cell r="Y2341">
            <v>0</v>
          </cell>
          <cell r="Z2341">
            <v>0</v>
          </cell>
          <cell r="AA2341">
            <v>0</v>
          </cell>
        </row>
        <row r="2342">
          <cell r="C2342" t="str">
            <v>E-M&amp;C</v>
          </cell>
          <cell r="Q2342">
            <v>0</v>
          </cell>
          <cell r="R2342">
            <v>0</v>
          </cell>
          <cell r="S2342">
            <v>0</v>
          </cell>
          <cell r="T2342">
            <v>0</v>
          </cell>
          <cell r="U2342">
            <v>0</v>
          </cell>
          <cell r="V2342">
            <v>0</v>
          </cell>
          <cell r="W2342">
            <v>0</v>
          </cell>
          <cell r="X2342">
            <v>0</v>
          </cell>
          <cell r="Y2342">
            <v>0</v>
          </cell>
          <cell r="Z2342">
            <v>0</v>
          </cell>
          <cell r="AA2342">
            <v>0</v>
          </cell>
        </row>
        <row r="2343">
          <cell r="C2343" t="str">
            <v>E-EMP</v>
          </cell>
          <cell r="Q2343">
            <v>0</v>
          </cell>
          <cell r="R2343">
            <v>0</v>
          </cell>
          <cell r="S2343">
            <v>0</v>
          </cell>
          <cell r="T2343">
            <v>0</v>
          </cell>
          <cell r="U2343">
            <v>0</v>
          </cell>
          <cell r="V2343">
            <v>0</v>
          </cell>
          <cell r="W2343">
            <v>0</v>
          </cell>
          <cell r="X2343">
            <v>0</v>
          </cell>
          <cell r="Y2343">
            <v>0</v>
          </cell>
          <cell r="Z2343">
            <v>0</v>
          </cell>
          <cell r="AA2343">
            <v>0</v>
          </cell>
        </row>
        <row r="2345">
          <cell r="Q2345">
            <v>8063.411764705882</v>
          </cell>
          <cell r="R2345">
            <v>8390</v>
          </cell>
          <cell r="S2345">
            <v>8720</v>
          </cell>
          <cell r="T2345">
            <v>9080</v>
          </cell>
          <cell r="U2345">
            <v>9460</v>
          </cell>
          <cell r="V2345">
            <v>9720</v>
          </cell>
          <cell r="W2345">
            <v>9980</v>
          </cell>
          <cell r="X2345">
            <v>10240</v>
          </cell>
          <cell r="Y2345">
            <v>10510</v>
          </cell>
          <cell r="Z2345">
            <v>10780</v>
          </cell>
          <cell r="AA2345">
            <v>11070</v>
          </cell>
        </row>
        <row r="2348">
          <cell r="C2348" t="str">
            <v>E-OE</v>
          </cell>
          <cell r="Q2348">
            <v>3921</v>
          </cell>
          <cell r="R2348">
            <v>4270</v>
          </cell>
          <cell r="S2348">
            <v>4650</v>
          </cell>
          <cell r="T2348">
            <v>5070</v>
          </cell>
          <cell r="U2348">
            <v>5530</v>
          </cell>
          <cell r="V2348">
            <v>5670</v>
          </cell>
          <cell r="W2348">
            <v>5810</v>
          </cell>
          <cell r="X2348">
            <v>5960</v>
          </cell>
          <cell r="Y2348">
            <v>6110</v>
          </cell>
          <cell r="Z2348">
            <v>6260</v>
          </cell>
          <cell r="AA2348">
            <v>6420</v>
          </cell>
        </row>
        <row r="2349">
          <cell r="C2349" t="str">
            <v>E-OE</v>
          </cell>
          <cell r="Q2349">
            <v>615</v>
          </cell>
          <cell r="R2349">
            <v>680</v>
          </cell>
          <cell r="S2349">
            <v>710</v>
          </cell>
          <cell r="T2349">
            <v>750</v>
          </cell>
          <cell r="U2349">
            <v>790</v>
          </cell>
          <cell r="V2349">
            <v>810</v>
          </cell>
          <cell r="W2349">
            <v>830</v>
          </cell>
          <cell r="X2349">
            <v>850</v>
          </cell>
          <cell r="Y2349">
            <v>870</v>
          </cell>
          <cell r="Z2349">
            <v>890</v>
          </cell>
          <cell r="AA2349">
            <v>910</v>
          </cell>
        </row>
        <row r="2350">
          <cell r="C2350" t="str">
            <v>E-OE</v>
          </cell>
          <cell r="Q2350">
            <v>732</v>
          </cell>
          <cell r="R2350">
            <v>780</v>
          </cell>
          <cell r="S2350">
            <v>830</v>
          </cell>
          <cell r="T2350">
            <v>890</v>
          </cell>
          <cell r="U2350">
            <v>950</v>
          </cell>
          <cell r="V2350">
            <v>970</v>
          </cell>
          <cell r="W2350">
            <v>990</v>
          </cell>
          <cell r="X2350">
            <v>1010</v>
          </cell>
          <cell r="Y2350">
            <v>1040</v>
          </cell>
          <cell r="Z2350">
            <v>1070</v>
          </cell>
          <cell r="AA2350">
            <v>1100</v>
          </cell>
        </row>
        <row r="2351">
          <cell r="C2351" t="str">
            <v>E-OE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>
            <v>0</v>
          </cell>
          <cell r="Z2351">
            <v>0</v>
          </cell>
          <cell r="AA2351">
            <v>0</v>
          </cell>
        </row>
        <row r="2352">
          <cell r="C2352" t="str">
            <v>E-EMP</v>
          </cell>
          <cell r="Q2352">
            <v>0</v>
          </cell>
          <cell r="R2352">
            <v>0</v>
          </cell>
          <cell r="S2352">
            <v>0</v>
          </cell>
          <cell r="T2352">
            <v>0</v>
          </cell>
          <cell r="U2352">
            <v>0</v>
          </cell>
          <cell r="V2352">
            <v>0</v>
          </cell>
          <cell r="W2352">
            <v>0</v>
          </cell>
          <cell r="X2352">
            <v>0</v>
          </cell>
          <cell r="Y2352">
            <v>0</v>
          </cell>
          <cell r="Z2352">
            <v>0</v>
          </cell>
          <cell r="AA2352">
            <v>0</v>
          </cell>
        </row>
        <row r="2353">
          <cell r="C2353" t="str">
            <v>E-M&amp;C</v>
          </cell>
          <cell r="Q2353">
            <v>270</v>
          </cell>
          <cell r="R2353">
            <v>280</v>
          </cell>
          <cell r="S2353">
            <v>290</v>
          </cell>
          <cell r="T2353">
            <v>300</v>
          </cell>
          <cell r="U2353">
            <v>310</v>
          </cell>
          <cell r="V2353">
            <v>320</v>
          </cell>
          <cell r="W2353">
            <v>330</v>
          </cell>
          <cell r="X2353">
            <v>340</v>
          </cell>
          <cell r="Y2353">
            <v>350</v>
          </cell>
          <cell r="Z2353">
            <v>360</v>
          </cell>
          <cell r="AA2353">
            <v>370</v>
          </cell>
        </row>
        <row r="2354">
          <cell r="C2354" t="str">
            <v>E-M&amp;C</v>
          </cell>
          <cell r="Q2354">
            <v>0</v>
          </cell>
          <cell r="R2354">
            <v>0</v>
          </cell>
          <cell r="S2354">
            <v>0</v>
          </cell>
          <cell r="T2354">
            <v>0</v>
          </cell>
          <cell r="U2354">
            <v>0</v>
          </cell>
          <cell r="V2354">
            <v>0</v>
          </cell>
          <cell r="W2354">
            <v>0</v>
          </cell>
          <cell r="X2354">
            <v>0</v>
          </cell>
          <cell r="Y2354">
            <v>0</v>
          </cell>
          <cell r="Z2354">
            <v>0</v>
          </cell>
          <cell r="AA2354">
            <v>0</v>
          </cell>
        </row>
        <row r="2355">
          <cell r="C2355" t="str">
            <v>E-M&amp;C</v>
          </cell>
          <cell r="Q2355">
            <v>382.5</v>
          </cell>
          <cell r="R2355">
            <v>390</v>
          </cell>
          <cell r="S2355">
            <v>400</v>
          </cell>
          <cell r="T2355">
            <v>410</v>
          </cell>
          <cell r="U2355">
            <v>420</v>
          </cell>
          <cell r="V2355">
            <v>430</v>
          </cell>
          <cell r="W2355">
            <v>440</v>
          </cell>
          <cell r="X2355">
            <v>450</v>
          </cell>
          <cell r="Y2355">
            <v>460</v>
          </cell>
          <cell r="Z2355">
            <v>470</v>
          </cell>
          <cell r="AA2355">
            <v>480</v>
          </cell>
        </row>
        <row r="2356">
          <cell r="C2356" t="str">
            <v>E-M&amp;C</v>
          </cell>
          <cell r="Q2356">
            <v>0</v>
          </cell>
          <cell r="R2356">
            <v>0</v>
          </cell>
          <cell r="S2356">
            <v>0</v>
          </cell>
          <cell r="T2356">
            <v>0</v>
          </cell>
          <cell r="U2356">
            <v>0</v>
          </cell>
          <cell r="V2356">
            <v>0</v>
          </cell>
          <cell r="W2356">
            <v>0</v>
          </cell>
          <cell r="X2356">
            <v>0</v>
          </cell>
          <cell r="Y2356">
            <v>0</v>
          </cell>
          <cell r="Z2356">
            <v>0</v>
          </cell>
          <cell r="AA2356">
            <v>0</v>
          </cell>
        </row>
        <row r="2357">
          <cell r="C2357" t="str">
            <v>E-EMP</v>
          </cell>
          <cell r="Q2357">
            <v>0</v>
          </cell>
          <cell r="R2357">
            <v>0</v>
          </cell>
          <cell r="S2357">
            <v>0</v>
          </cell>
          <cell r="T2357">
            <v>0</v>
          </cell>
          <cell r="U2357">
            <v>0</v>
          </cell>
          <cell r="V2357">
            <v>0</v>
          </cell>
          <cell r="W2357">
            <v>0</v>
          </cell>
          <cell r="X2357">
            <v>0</v>
          </cell>
          <cell r="Y2357">
            <v>0</v>
          </cell>
          <cell r="Z2357">
            <v>0</v>
          </cell>
          <cell r="AA2357">
            <v>0</v>
          </cell>
        </row>
        <row r="2358">
          <cell r="C2358" t="str">
            <v>E-EMP</v>
          </cell>
          <cell r="Q2358">
            <v>0</v>
          </cell>
          <cell r="R2358">
            <v>0</v>
          </cell>
          <cell r="S2358">
            <v>0</v>
          </cell>
          <cell r="T2358">
            <v>0</v>
          </cell>
          <cell r="U2358">
            <v>0</v>
          </cell>
          <cell r="V2358">
            <v>0</v>
          </cell>
          <cell r="W2358">
            <v>0</v>
          </cell>
          <cell r="X2358">
            <v>0</v>
          </cell>
          <cell r="Y2358">
            <v>0</v>
          </cell>
          <cell r="Z2358">
            <v>0</v>
          </cell>
          <cell r="AA2358">
            <v>0</v>
          </cell>
        </row>
        <row r="2359">
          <cell r="C2359" t="str">
            <v>E-M&amp;C</v>
          </cell>
          <cell r="Q2359">
            <v>0</v>
          </cell>
          <cell r="R2359">
            <v>0</v>
          </cell>
          <cell r="S2359">
            <v>0</v>
          </cell>
          <cell r="T2359">
            <v>0</v>
          </cell>
          <cell r="U2359">
            <v>0</v>
          </cell>
          <cell r="V2359">
            <v>0</v>
          </cell>
          <cell r="W2359">
            <v>0</v>
          </cell>
          <cell r="X2359">
            <v>0</v>
          </cell>
          <cell r="Y2359">
            <v>0</v>
          </cell>
          <cell r="Z2359">
            <v>0</v>
          </cell>
          <cell r="AA2359">
            <v>0</v>
          </cell>
        </row>
        <row r="2360">
          <cell r="C2360" t="str">
            <v>E-M&amp;C</v>
          </cell>
          <cell r="Q2360">
            <v>0</v>
          </cell>
          <cell r="R2360">
            <v>0</v>
          </cell>
          <cell r="S2360">
            <v>0</v>
          </cell>
          <cell r="T2360">
            <v>0</v>
          </cell>
          <cell r="U2360">
            <v>0</v>
          </cell>
          <cell r="V2360">
            <v>0</v>
          </cell>
          <cell r="W2360">
            <v>0</v>
          </cell>
          <cell r="X2360">
            <v>0</v>
          </cell>
          <cell r="Y2360">
            <v>0</v>
          </cell>
          <cell r="Z2360">
            <v>0</v>
          </cell>
          <cell r="AA2360">
            <v>0</v>
          </cell>
        </row>
        <row r="2361">
          <cell r="C2361" t="str">
            <v>E-M&amp;C</v>
          </cell>
          <cell r="Q2361">
            <v>0</v>
          </cell>
          <cell r="R2361">
            <v>0</v>
          </cell>
          <cell r="S2361">
            <v>0</v>
          </cell>
          <cell r="T2361">
            <v>0</v>
          </cell>
          <cell r="U2361">
            <v>0</v>
          </cell>
          <cell r="V2361">
            <v>0</v>
          </cell>
          <cell r="W2361">
            <v>0</v>
          </cell>
          <cell r="X2361">
            <v>0</v>
          </cell>
          <cell r="Y2361">
            <v>0</v>
          </cell>
          <cell r="Z2361">
            <v>0</v>
          </cell>
          <cell r="AA2361">
            <v>0</v>
          </cell>
        </row>
        <row r="2363">
          <cell r="Q2363">
            <v>5920.5</v>
          </cell>
          <cell r="R2363">
            <v>6400</v>
          </cell>
          <cell r="S2363">
            <v>6880</v>
          </cell>
          <cell r="T2363">
            <v>7420</v>
          </cell>
          <cell r="U2363">
            <v>8000</v>
          </cell>
          <cell r="V2363">
            <v>8200</v>
          </cell>
          <cell r="W2363">
            <v>8400</v>
          </cell>
          <cell r="X2363">
            <v>8610</v>
          </cell>
          <cell r="Y2363">
            <v>8830</v>
          </cell>
          <cell r="Z2363">
            <v>9050</v>
          </cell>
          <cell r="AA2363">
            <v>9280</v>
          </cell>
        </row>
        <row r="2366">
          <cell r="C2366" t="str">
            <v>E-OE</v>
          </cell>
          <cell r="Q2366">
            <v>1685</v>
          </cell>
          <cell r="R2366">
            <v>1840</v>
          </cell>
          <cell r="S2366">
            <v>2010</v>
          </cell>
          <cell r="T2366">
            <v>2190</v>
          </cell>
          <cell r="U2366">
            <v>2390</v>
          </cell>
          <cell r="V2366">
            <v>2450</v>
          </cell>
          <cell r="W2366">
            <v>2510</v>
          </cell>
          <cell r="X2366">
            <v>2570</v>
          </cell>
          <cell r="Y2366">
            <v>2630</v>
          </cell>
          <cell r="Z2366">
            <v>2700</v>
          </cell>
          <cell r="AA2366">
            <v>2770</v>
          </cell>
        </row>
        <row r="2367">
          <cell r="C2367" t="str">
            <v>E-M&amp;C</v>
          </cell>
          <cell r="Q2367">
            <v>0</v>
          </cell>
          <cell r="R2367">
            <v>0</v>
          </cell>
          <cell r="S2367">
            <v>0</v>
          </cell>
          <cell r="T2367">
            <v>0</v>
          </cell>
          <cell r="U2367">
            <v>0</v>
          </cell>
          <cell r="V2367">
            <v>0</v>
          </cell>
          <cell r="W2367">
            <v>0</v>
          </cell>
          <cell r="X2367">
            <v>0</v>
          </cell>
          <cell r="Y2367">
            <v>0</v>
          </cell>
          <cell r="Z2367">
            <v>0</v>
          </cell>
          <cell r="AA2367">
            <v>0</v>
          </cell>
        </row>
        <row r="2369">
          <cell r="Q2369">
            <v>1685</v>
          </cell>
          <cell r="R2369">
            <v>1840</v>
          </cell>
          <cell r="S2369">
            <v>2010</v>
          </cell>
          <cell r="T2369">
            <v>2190</v>
          </cell>
          <cell r="U2369">
            <v>2390</v>
          </cell>
          <cell r="V2369">
            <v>2450</v>
          </cell>
          <cell r="W2369">
            <v>2510</v>
          </cell>
          <cell r="X2369">
            <v>2570</v>
          </cell>
          <cell r="Y2369">
            <v>2630</v>
          </cell>
          <cell r="Z2369">
            <v>2700</v>
          </cell>
          <cell r="AA2369">
            <v>2770</v>
          </cell>
        </row>
        <row r="2372">
          <cell r="C2372" t="str">
            <v>E-OE</v>
          </cell>
          <cell r="Q2372">
            <v>723</v>
          </cell>
          <cell r="R2372">
            <v>790</v>
          </cell>
          <cell r="S2372">
            <v>860</v>
          </cell>
          <cell r="T2372">
            <v>940</v>
          </cell>
          <cell r="U2372">
            <v>1020</v>
          </cell>
          <cell r="V2372">
            <v>1050</v>
          </cell>
          <cell r="W2372">
            <v>1080</v>
          </cell>
          <cell r="X2372">
            <v>1110</v>
          </cell>
          <cell r="Y2372">
            <v>1140</v>
          </cell>
          <cell r="Z2372">
            <v>1170</v>
          </cell>
          <cell r="AA2372">
            <v>1200</v>
          </cell>
        </row>
        <row r="2373">
          <cell r="C2373" t="str">
            <v>E-OE</v>
          </cell>
          <cell r="Q2373">
            <v>0</v>
          </cell>
          <cell r="R2373">
            <v>0</v>
          </cell>
          <cell r="S2373">
            <v>0</v>
          </cell>
          <cell r="T2373">
            <v>0</v>
          </cell>
          <cell r="U2373">
            <v>0</v>
          </cell>
          <cell r="V2373">
            <v>0</v>
          </cell>
          <cell r="W2373">
            <v>0</v>
          </cell>
          <cell r="X2373">
            <v>0</v>
          </cell>
          <cell r="Y2373">
            <v>0</v>
          </cell>
          <cell r="Z2373">
            <v>0</v>
          </cell>
          <cell r="AA2373">
            <v>0</v>
          </cell>
        </row>
        <row r="2375">
          <cell r="Q2375">
            <v>723</v>
          </cell>
          <cell r="R2375">
            <v>790</v>
          </cell>
          <cell r="S2375">
            <v>860</v>
          </cell>
          <cell r="T2375">
            <v>940</v>
          </cell>
          <cell r="U2375">
            <v>1020</v>
          </cell>
          <cell r="V2375">
            <v>1050</v>
          </cell>
          <cell r="W2375">
            <v>1080</v>
          </cell>
          <cell r="X2375">
            <v>1110</v>
          </cell>
          <cell r="Y2375">
            <v>1140</v>
          </cell>
          <cell r="Z2375">
            <v>1170</v>
          </cell>
          <cell r="AA2375">
            <v>1200</v>
          </cell>
        </row>
        <row r="2378">
          <cell r="C2378" t="str">
            <v>E-EMP</v>
          </cell>
          <cell r="Q2378">
            <v>3053</v>
          </cell>
          <cell r="R2378">
            <v>0</v>
          </cell>
          <cell r="S2378">
            <v>0</v>
          </cell>
          <cell r="T2378">
            <v>0</v>
          </cell>
          <cell r="U2378">
            <v>0</v>
          </cell>
          <cell r="V2378">
            <v>0</v>
          </cell>
          <cell r="W2378">
            <v>0</v>
          </cell>
          <cell r="X2378">
            <v>0</v>
          </cell>
          <cell r="Y2378">
            <v>0</v>
          </cell>
          <cell r="Z2378">
            <v>0</v>
          </cell>
          <cell r="AA2378">
            <v>0</v>
          </cell>
        </row>
        <row r="2379">
          <cell r="C2379" t="str">
            <v>E-M&amp;C</v>
          </cell>
          <cell r="Q2379">
            <v>3130</v>
          </cell>
          <cell r="R2379">
            <v>0</v>
          </cell>
          <cell r="S2379">
            <v>0</v>
          </cell>
          <cell r="T2379">
            <v>0</v>
          </cell>
          <cell r="U2379">
            <v>0</v>
          </cell>
          <cell r="V2379">
            <v>0</v>
          </cell>
          <cell r="W2379">
            <v>0</v>
          </cell>
          <cell r="X2379">
            <v>0</v>
          </cell>
          <cell r="Y2379">
            <v>0</v>
          </cell>
          <cell r="Z2379">
            <v>0</v>
          </cell>
          <cell r="AA2379">
            <v>0</v>
          </cell>
        </row>
        <row r="2380">
          <cell r="C2380" t="str">
            <v>E-M&amp;C</v>
          </cell>
          <cell r="Q2380">
            <v>1059</v>
          </cell>
          <cell r="R2380">
            <v>0</v>
          </cell>
          <cell r="S2380">
            <v>0</v>
          </cell>
          <cell r="T2380">
            <v>0</v>
          </cell>
          <cell r="U2380">
            <v>0</v>
          </cell>
          <cell r="V2380">
            <v>0</v>
          </cell>
          <cell r="W2380">
            <v>0</v>
          </cell>
          <cell r="X2380">
            <v>0</v>
          </cell>
          <cell r="Y2380">
            <v>0</v>
          </cell>
          <cell r="Z2380">
            <v>0</v>
          </cell>
          <cell r="AA2380">
            <v>0</v>
          </cell>
        </row>
        <row r="2382">
          <cell r="Q2382">
            <v>7242</v>
          </cell>
          <cell r="R2382">
            <v>0</v>
          </cell>
          <cell r="S2382">
            <v>0</v>
          </cell>
          <cell r="T2382">
            <v>0</v>
          </cell>
          <cell r="U2382">
            <v>0</v>
          </cell>
          <cell r="V2382">
            <v>0</v>
          </cell>
          <cell r="W2382">
            <v>0</v>
          </cell>
          <cell r="X2382">
            <v>0</v>
          </cell>
          <cell r="Y2382">
            <v>0</v>
          </cell>
          <cell r="Z2382">
            <v>0</v>
          </cell>
          <cell r="AA2382">
            <v>0</v>
          </cell>
        </row>
        <row r="2385">
          <cell r="C2385" t="str">
            <v>E-DEP</v>
          </cell>
          <cell r="Q2385">
            <v>162400</v>
          </cell>
          <cell r="R2385">
            <v>165180</v>
          </cell>
          <cell r="S2385">
            <v>168000</v>
          </cell>
          <cell r="T2385">
            <v>170870</v>
          </cell>
          <cell r="U2385">
            <v>173790</v>
          </cell>
          <cell r="V2385">
            <v>176760</v>
          </cell>
          <cell r="W2385">
            <v>179780</v>
          </cell>
          <cell r="X2385">
            <v>182850</v>
          </cell>
          <cell r="Y2385">
            <v>185980</v>
          </cell>
          <cell r="Z2385">
            <v>189160</v>
          </cell>
          <cell r="AA2385">
            <v>192390</v>
          </cell>
        </row>
        <row r="2386">
          <cell r="C2386" t="str">
            <v>E-LOANI</v>
          </cell>
          <cell r="Q2386">
            <v>0</v>
          </cell>
          <cell r="R2386">
            <v>75280.317885650147</v>
          </cell>
          <cell r="S2386">
            <v>71263.868389000418</v>
          </cell>
          <cell r="T2386">
            <v>67288.27526055093</v>
          </cell>
          <cell r="U2386">
            <v>63152.068277140395</v>
          </cell>
          <cell r="V2386">
            <v>59006.970508534854</v>
          </cell>
          <cell r="W2386">
            <v>54377.987171753499</v>
          </cell>
          <cell r="X2386">
            <v>49720.204898416756</v>
          </cell>
          <cell r="Y2386">
            <v>44874.248347099594</v>
          </cell>
          <cell r="Z2386">
            <v>39938.103501048856</v>
          </cell>
          <cell r="AA2386">
            <v>34591.36209861713</v>
          </cell>
        </row>
        <row r="2387">
          <cell r="C2387" t="str">
            <v>E-EMP</v>
          </cell>
          <cell r="Q2387">
            <v>5830</v>
          </cell>
          <cell r="R2387">
            <v>5980</v>
          </cell>
          <cell r="S2387">
            <v>6130</v>
          </cell>
          <cell r="T2387">
            <v>6280</v>
          </cell>
          <cell r="U2387">
            <v>6440</v>
          </cell>
          <cell r="V2387">
            <v>6600</v>
          </cell>
          <cell r="W2387">
            <v>6770</v>
          </cell>
          <cell r="X2387">
            <v>6940</v>
          </cell>
          <cell r="Y2387">
            <v>7110</v>
          </cell>
          <cell r="Z2387">
            <v>7290</v>
          </cell>
          <cell r="AA2387">
            <v>7470</v>
          </cell>
        </row>
        <row r="2389">
          <cell r="Q2389">
            <v>168230</v>
          </cell>
          <cell r="R2389">
            <v>246440.31788565015</v>
          </cell>
          <cell r="S2389">
            <v>245393.86838900042</v>
          </cell>
          <cell r="T2389">
            <v>244438.27526055093</v>
          </cell>
          <cell r="U2389">
            <v>243382.06827714038</v>
          </cell>
          <cell r="V2389">
            <v>242366.97050853487</v>
          </cell>
          <cell r="W2389">
            <v>240927.98717175348</v>
          </cell>
          <cell r="X2389">
            <v>239510.20489841676</v>
          </cell>
          <cell r="Y2389">
            <v>237964.24834709958</v>
          </cell>
          <cell r="Z2389">
            <v>236388.10350104887</v>
          </cell>
          <cell r="AA2389">
            <v>234451.36209861713</v>
          </cell>
        </row>
        <row r="2391">
          <cell r="Q2391">
            <v>282748.76470588241</v>
          </cell>
          <cell r="R2391">
            <v>362580.31788565015</v>
          </cell>
          <cell r="S2391">
            <v>367613.86838900042</v>
          </cell>
          <cell r="T2391">
            <v>373228.2752605509</v>
          </cell>
          <cell r="U2391">
            <v>379152.06827714038</v>
          </cell>
          <cell r="V2391">
            <v>381636.97050853487</v>
          </cell>
          <cell r="W2391">
            <v>383807.98717175348</v>
          </cell>
          <cell r="X2391">
            <v>386070.20489841676</v>
          </cell>
          <cell r="Y2391">
            <v>388274.24834709958</v>
          </cell>
          <cell r="Z2391">
            <v>390548.10350104887</v>
          </cell>
          <cell r="AA2391">
            <v>392571.36209861713</v>
          </cell>
        </row>
        <row r="2394">
          <cell r="Q2394">
            <v>0</v>
          </cell>
          <cell r="R2394">
            <v>-1900000</v>
          </cell>
          <cell r="S2394">
            <v>0</v>
          </cell>
          <cell r="T2394">
            <v>0</v>
          </cell>
          <cell r="U2394">
            <v>0</v>
          </cell>
          <cell r="V2394">
            <v>0</v>
          </cell>
          <cell r="W2394">
            <v>0</v>
          </cell>
          <cell r="X2394">
            <v>0</v>
          </cell>
          <cell r="Y2394">
            <v>0</v>
          </cell>
          <cell r="Z2394">
            <v>0</v>
          </cell>
          <cell r="AA2394">
            <v>0</v>
          </cell>
        </row>
        <row r="2396">
          <cell r="C2396" t="str">
            <v>L-FU</v>
          </cell>
          <cell r="Q2396">
            <v>0</v>
          </cell>
          <cell r="R2396">
            <v>-1900000</v>
          </cell>
          <cell r="S2396">
            <v>0</v>
          </cell>
          <cell r="T2396">
            <v>0</v>
          </cell>
          <cell r="U2396">
            <v>0</v>
          </cell>
          <cell r="V2396">
            <v>0</v>
          </cell>
          <cell r="W2396">
            <v>0</v>
          </cell>
          <cell r="X2396">
            <v>0</v>
          </cell>
          <cell r="Y2396">
            <v>0</v>
          </cell>
          <cell r="Z2396">
            <v>0</v>
          </cell>
          <cell r="AA2396">
            <v>0</v>
          </cell>
        </row>
        <row r="2399">
          <cell r="Q2399">
            <v>0</v>
          </cell>
          <cell r="R2399">
            <v>94389.386829281109</v>
          </cell>
          <cell r="S2399">
            <v>98405.836325930839</v>
          </cell>
          <cell r="T2399">
            <v>102381.42945438033</v>
          </cell>
          <cell r="U2399">
            <v>106517.63643779086</v>
          </cell>
          <cell r="V2399">
            <v>110662.7342063964</v>
          </cell>
          <cell r="W2399">
            <v>115291.71754317774</v>
          </cell>
          <cell r="X2399">
            <v>119949.49981651451</v>
          </cell>
          <cell r="Y2399">
            <v>124795.45636783166</v>
          </cell>
          <cell r="Z2399">
            <v>129731.6012138824</v>
          </cell>
          <cell r="AA2399">
            <v>135078.34261631413</v>
          </cell>
        </row>
        <row r="2401">
          <cell r="C2401" t="str">
            <v>L-PR</v>
          </cell>
          <cell r="Q2401">
            <v>0</v>
          </cell>
          <cell r="R2401">
            <v>94389.386829281109</v>
          </cell>
          <cell r="S2401">
            <v>98405.836325930839</v>
          </cell>
          <cell r="T2401">
            <v>102381.42945438033</v>
          </cell>
          <cell r="U2401">
            <v>106517.63643779086</v>
          </cell>
          <cell r="V2401">
            <v>110662.7342063964</v>
          </cell>
          <cell r="W2401">
            <v>115291.71754317774</v>
          </cell>
          <cell r="X2401">
            <v>119949.49981651451</v>
          </cell>
          <cell r="Y2401">
            <v>124795.45636783166</v>
          </cell>
          <cell r="Z2401">
            <v>129731.6012138824</v>
          </cell>
          <cell r="AA2401">
            <v>135078.34261631413</v>
          </cell>
        </row>
        <row r="2405">
          <cell r="C2405" t="str">
            <v>T/Fr</v>
          </cell>
          <cell r="Q2405">
            <v>0</v>
          </cell>
          <cell r="R2405">
            <v>-100000</v>
          </cell>
          <cell r="S2405">
            <v>-1100000</v>
          </cell>
          <cell r="T2405">
            <v>0</v>
          </cell>
          <cell r="U2405">
            <v>0</v>
          </cell>
          <cell r="V2405">
            <v>0</v>
          </cell>
          <cell r="W2405">
            <v>0</v>
          </cell>
          <cell r="X2405">
            <v>0</v>
          </cell>
          <cell r="Y2405">
            <v>0</v>
          </cell>
          <cell r="Z2405">
            <v>0</v>
          </cell>
          <cell r="AA2405">
            <v>0</v>
          </cell>
        </row>
        <row r="2407">
          <cell r="Q2407">
            <v>0</v>
          </cell>
          <cell r="R2407">
            <v>-100000</v>
          </cell>
          <cell r="S2407">
            <v>-1100000</v>
          </cell>
          <cell r="T2407">
            <v>0</v>
          </cell>
          <cell r="U2407">
            <v>0</v>
          </cell>
          <cell r="V2407">
            <v>0</v>
          </cell>
          <cell r="W2407">
            <v>0</v>
          </cell>
          <cell r="X2407">
            <v>0</v>
          </cell>
          <cell r="Y2407">
            <v>0</v>
          </cell>
          <cell r="Z2407">
            <v>0</v>
          </cell>
          <cell r="AA2407">
            <v>0</v>
          </cell>
        </row>
        <row r="2410">
          <cell r="C2410" t="str">
            <v>T/To</v>
          </cell>
          <cell r="Q2410">
            <v>0</v>
          </cell>
          <cell r="R2410">
            <v>1100000</v>
          </cell>
          <cell r="S2410">
            <v>0</v>
          </cell>
          <cell r="T2410">
            <v>0</v>
          </cell>
          <cell r="U2410">
            <v>0</v>
          </cell>
          <cell r="V2410">
            <v>0</v>
          </cell>
          <cell r="W2410">
            <v>0</v>
          </cell>
          <cell r="X2410">
            <v>0</v>
          </cell>
          <cell r="Y2410">
            <v>0</v>
          </cell>
          <cell r="Z2410">
            <v>0</v>
          </cell>
          <cell r="AA2410">
            <v>0</v>
          </cell>
        </row>
        <row r="2412">
          <cell r="Q2412">
            <v>0</v>
          </cell>
          <cell r="R2412">
            <v>1100000</v>
          </cell>
          <cell r="S2412">
            <v>0</v>
          </cell>
          <cell r="T2412">
            <v>0</v>
          </cell>
          <cell r="U2412">
            <v>0</v>
          </cell>
          <cell r="V2412">
            <v>0</v>
          </cell>
          <cell r="W2412">
            <v>0</v>
          </cell>
          <cell r="X2412">
            <v>0</v>
          </cell>
          <cell r="Y2412">
            <v>0</v>
          </cell>
          <cell r="Z2412">
            <v>0</v>
          </cell>
          <cell r="AA2412">
            <v>0</v>
          </cell>
        </row>
        <row r="2418">
          <cell r="Q2418">
            <v>-148470.35294117648</v>
          </cell>
          <cell r="R2418">
            <v>-552180</v>
          </cell>
          <cell r="S2418">
            <v>-155990</v>
          </cell>
          <cell r="T2418">
            <v>-159890</v>
          </cell>
          <cell r="U2418">
            <v>-163890</v>
          </cell>
          <cell r="V2418">
            <v>-168000</v>
          </cell>
          <cell r="W2418">
            <v>-172200</v>
          </cell>
          <cell r="X2418">
            <v>-176510</v>
          </cell>
          <cell r="Y2418">
            <v>-180920</v>
          </cell>
          <cell r="Z2418">
            <v>-185440</v>
          </cell>
          <cell r="AA2418">
            <v>-190080</v>
          </cell>
        </row>
        <row r="2419">
          <cell r="Q2419">
            <v>507682.66916666669</v>
          </cell>
          <cell r="R2419">
            <v>587581.17481065029</v>
          </cell>
          <cell r="S2419">
            <v>600013.86838900042</v>
          </cell>
          <cell r="T2419">
            <v>613788.2752605509</v>
          </cell>
          <cell r="U2419">
            <v>629762.06827714038</v>
          </cell>
          <cell r="V2419">
            <v>639031.47050853481</v>
          </cell>
          <cell r="W2419">
            <v>648642.4371717535</v>
          </cell>
          <cell r="X2419">
            <v>659255.20489841676</v>
          </cell>
          <cell r="Y2419">
            <v>670118.94834709959</v>
          </cell>
          <cell r="Z2419">
            <v>681321.70350104885</v>
          </cell>
          <cell r="AA2419">
            <v>692557.31209861708</v>
          </cell>
        </row>
        <row r="2420">
          <cell r="Q2420">
            <v>126344</v>
          </cell>
          <cell r="R2420">
            <v>1215000</v>
          </cell>
          <cell r="S2420">
            <v>1220000</v>
          </cell>
          <cell r="T2420">
            <v>20000</v>
          </cell>
          <cell r="U2420">
            <v>55000</v>
          </cell>
          <cell r="V2420">
            <v>10000</v>
          </cell>
          <cell r="W2420">
            <v>20000</v>
          </cell>
          <cell r="X2420">
            <v>20000</v>
          </cell>
          <cell r="Y2420">
            <v>20000</v>
          </cell>
          <cell r="Z2420">
            <v>20000</v>
          </cell>
          <cell r="AA2420">
            <v>122000</v>
          </cell>
        </row>
        <row r="2421">
          <cell r="Q2421">
            <v>0</v>
          </cell>
          <cell r="R2421">
            <v>-1900000</v>
          </cell>
          <cell r="S2421">
            <v>0</v>
          </cell>
          <cell r="T2421">
            <v>0</v>
          </cell>
          <cell r="U2421">
            <v>0</v>
          </cell>
          <cell r="V2421">
            <v>0</v>
          </cell>
          <cell r="W2421">
            <v>0</v>
          </cell>
          <cell r="X2421">
            <v>0</v>
          </cell>
          <cell r="Y2421">
            <v>0</v>
          </cell>
          <cell r="Z2421">
            <v>0</v>
          </cell>
          <cell r="AA2421">
            <v>0</v>
          </cell>
        </row>
        <row r="2422">
          <cell r="Q2422">
            <v>0</v>
          </cell>
          <cell r="R2422">
            <v>94389.386829281109</v>
          </cell>
          <cell r="S2422">
            <v>98405.836325930839</v>
          </cell>
          <cell r="T2422">
            <v>102381.42945438033</v>
          </cell>
          <cell r="U2422">
            <v>106517.63643779086</v>
          </cell>
          <cell r="V2422">
            <v>110662.7342063964</v>
          </cell>
          <cell r="W2422">
            <v>115291.71754317774</v>
          </cell>
          <cell r="X2422">
            <v>119949.49981651451</v>
          </cell>
          <cell r="Y2422">
            <v>124795.45636783166</v>
          </cell>
          <cell r="Z2422">
            <v>129731.6012138824</v>
          </cell>
          <cell r="AA2422">
            <v>135078.34261631413</v>
          </cell>
        </row>
        <row r="2423">
          <cell r="Q2423">
            <v>0</v>
          </cell>
          <cell r="R2423">
            <v>1000000</v>
          </cell>
          <cell r="S2423">
            <v>-1100000</v>
          </cell>
          <cell r="T2423">
            <v>0</v>
          </cell>
          <cell r="U2423">
            <v>0</v>
          </cell>
          <cell r="V2423">
            <v>0</v>
          </cell>
          <cell r="W2423">
            <v>0</v>
          </cell>
          <cell r="X2423">
            <v>0</v>
          </cell>
          <cell r="Y2423">
            <v>0</v>
          </cell>
          <cell r="Z2423">
            <v>0</v>
          </cell>
          <cell r="AA2423">
            <v>0</v>
          </cell>
        </row>
        <row r="2426">
          <cell r="Q2426">
            <v>485556.31622549018</v>
          </cell>
          <cell r="R2426">
            <v>444790.5616399314</v>
          </cell>
          <cell r="S2426">
            <v>662429.70471493131</v>
          </cell>
          <cell r="T2426">
            <v>576279.7047149312</v>
          </cell>
          <cell r="U2426">
            <v>627389.7047149312</v>
          </cell>
          <cell r="V2426">
            <v>591694.2047149312</v>
          </cell>
          <cell r="W2426">
            <v>611734.15471493127</v>
          </cell>
          <cell r="X2426">
            <v>622694.70471493131</v>
          </cell>
          <cell r="Y2426">
            <v>633994.40471493127</v>
          </cell>
          <cell r="Z2426">
            <v>645613.30471493129</v>
          </cell>
          <cell r="AA2426">
            <v>759555.65471493127</v>
          </cell>
        </row>
        <row r="2432">
          <cell r="C2432" t="str">
            <v>I-UCF</v>
          </cell>
          <cell r="Q2432">
            <v>-8166</v>
          </cell>
          <cell r="R2432">
            <v>-13370</v>
          </cell>
          <cell r="S2432">
            <v>-13700</v>
          </cell>
          <cell r="T2432">
            <v>-14040</v>
          </cell>
          <cell r="U2432">
            <v>-14390</v>
          </cell>
          <cell r="V2432">
            <v>-14750</v>
          </cell>
          <cell r="W2432">
            <v>-15120</v>
          </cell>
          <cell r="X2432">
            <v>-15500</v>
          </cell>
          <cell r="Y2432">
            <v>-15890</v>
          </cell>
          <cell r="Z2432">
            <v>-16290</v>
          </cell>
          <cell r="AA2432">
            <v>-16700</v>
          </cell>
        </row>
        <row r="2433">
          <cell r="C2433" t="str">
            <v>I-UCF</v>
          </cell>
          <cell r="Q2433">
            <v>-5887.5</v>
          </cell>
          <cell r="R2433">
            <v>-6030</v>
          </cell>
          <cell r="S2433">
            <v>-6180</v>
          </cell>
          <cell r="T2433">
            <v>-6330</v>
          </cell>
          <cell r="U2433">
            <v>-6490</v>
          </cell>
          <cell r="V2433">
            <v>-6650</v>
          </cell>
          <cell r="W2433">
            <v>-6820</v>
          </cell>
          <cell r="X2433">
            <v>-6990</v>
          </cell>
          <cell r="Y2433">
            <v>-7160</v>
          </cell>
          <cell r="Z2433">
            <v>-7340</v>
          </cell>
          <cell r="AA2433">
            <v>-7520</v>
          </cell>
        </row>
        <row r="2434">
          <cell r="C2434" t="str">
            <v>I-UCF</v>
          </cell>
          <cell r="Q2434">
            <v>0</v>
          </cell>
          <cell r="R2434">
            <v>0</v>
          </cell>
          <cell r="S2434">
            <v>0</v>
          </cell>
          <cell r="T2434">
            <v>0</v>
          </cell>
          <cell r="U2434">
            <v>0</v>
          </cell>
          <cell r="V2434">
            <v>0</v>
          </cell>
          <cell r="W2434">
            <v>0</v>
          </cell>
          <cell r="X2434">
            <v>0</v>
          </cell>
          <cell r="Y2434">
            <v>0</v>
          </cell>
          <cell r="Z2434">
            <v>0</v>
          </cell>
          <cell r="AA2434">
            <v>0</v>
          </cell>
        </row>
        <row r="2435">
          <cell r="C2435" t="str">
            <v>I-UCF</v>
          </cell>
          <cell r="Q2435">
            <v>-1304</v>
          </cell>
          <cell r="R2435">
            <v>-1340</v>
          </cell>
          <cell r="S2435">
            <v>-1370</v>
          </cell>
          <cell r="T2435">
            <v>-1400</v>
          </cell>
          <cell r="U2435">
            <v>-1440</v>
          </cell>
          <cell r="V2435">
            <v>-1480</v>
          </cell>
          <cell r="W2435">
            <v>-1520</v>
          </cell>
          <cell r="X2435">
            <v>-1560</v>
          </cell>
          <cell r="Y2435">
            <v>-1600</v>
          </cell>
          <cell r="Z2435">
            <v>-1640</v>
          </cell>
          <cell r="AA2435">
            <v>-1680</v>
          </cell>
        </row>
        <row r="2436">
          <cell r="C2436" t="str">
            <v>I-OR</v>
          </cell>
          <cell r="Q2436">
            <v>0</v>
          </cell>
          <cell r="R2436">
            <v>0</v>
          </cell>
          <cell r="S2436">
            <v>0</v>
          </cell>
          <cell r="T2436">
            <v>0</v>
          </cell>
          <cell r="U2436">
            <v>0</v>
          </cell>
          <cell r="V2436">
            <v>0</v>
          </cell>
          <cell r="W2436">
            <v>0</v>
          </cell>
          <cell r="X2436">
            <v>0</v>
          </cell>
          <cell r="Y2436">
            <v>0</v>
          </cell>
          <cell r="Z2436">
            <v>0</v>
          </cell>
          <cell r="AA2436">
            <v>0</v>
          </cell>
        </row>
        <row r="2437">
          <cell r="C2437" t="str">
            <v>I-OR</v>
          </cell>
          <cell r="Q2437">
            <v>-2120</v>
          </cell>
          <cell r="R2437">
            <v>-2170</v>
          </cell>
          <cell r="S2437">
            <v>-2220</v>
          </cell>
          <cell r="T2437">
            <v>-2280</v>
          </cell>
          <cell r="U2437">
            <v>-2340</v>
          </cell>
          <cell r="V2437">
            <v>-2400</v>
          </cell>
          <cell r="W2437">
            <v>-2460</v>
          </cell>
          <cell r="X2437">
            <v>-2520</v>
          </cell>
          <cell r="Y2437">
            <v>-2580</v>
          </cell>
          <cell r="Z2437">
            <v>-2640</v>
          </cell>
          <cell r="AA2437">
            <v>-2710</v>
          </cell>
        </row>
        <row r="2439">
          <cell r="Q2439">
            <v>-17477.5</v>
          </cell>
          <cell r="R2439">
            <v>-22910</v>
          </cell>
          <cell r="S2439">
            <v>-23470</v>
          </cell>
          <cell r="T2439">
            <v>-24050</v>
          </cell>
          <cell r="U2439">
            <v>-24660</v>
          </cell>
          <cell r="V2439">
            <v>-25280</v>
          </cell>
          <cell r="W2439">
            <v>-25920</v>
          </cell>
          <cell r="X2439">
            <v>-26570</v>
          </cell>
          <cell r="Y2439">
            <v>-27230</v>
          </cell>
          <cell r="Z2439">
            <v>-27910</v>
          </cell>
          <cell r="AA2439">
            <v>-28610</v>
          </cell>
        </row>
        <row r="2443">
          <cell r="C2443" t="str">
            <v>E-EMP</v>
          </cell>
          <cell r="Q2443">
            <v>35751</v>
          </cell>
          <cell r="R2443">
            <v>24910</v>
          </cell>
          <cell r="S2443">
            <v>25720</v>
          </cell>
          <cell r="T2443">
            <v>26560</v>
          </cell>
          <cell r="U2443">
            <v>27420</v>
          </cell>
          <cell r="V2443">
            <v>28310</v>
          </cell>
          <cell r="W2443">
            <v>29230</v>
          </cell>
          <cell r="X2443">
            <v>30180</v>
          </cell>
          <cell r="Y2443">
            <v>31160</v>
          </cell>
          <cell r="Z2443">
            <v>32170</v>
          </cell>
          <cell r="AA2443">
            <v>33220</v>
          </cell>
        </row>
        <row r="2444">
          <cell r="C2444" t="str">
            <v>E-EMP</v>
          </cell>
          <cell r="Q2444">
            <v>41137.5</v>
          </cell>
          <cell r="R2444">
            <v>30470</v>
          </cell>
          <cell r="S2444">
            <v>31460</v>
          </cell>
          <cell r="T2444">
            <v>32480</v>
          </cell>
          <cell r="U2444">
            <v>33540</v>
          </cell>
          <cell r="V2444">
            <v>34630</v>
          </cell>
          <cell r="W2444">
            <v>35760</v>
          </cell>
          <cell r="X2444">
            <v>36920</v>
          </cell>
          <cell r="Y2444">
            <v>38120</v>
          </cell>
          <cell r="Z2444">
            <v>39360</v>
          </cell>
          <cell r="AA2444">
            <v>40640</v>
          </cell>
        </row>
        <row r="2445">
          <cell r="C2445" t="str">
            <v>E-EMP</v>
          </cell>
          <cell r="Q2445">
            <v>25002</v>
          </cell>
          <cell r="R2445">
            <v>25810</v>
          </cell>
          <cell r="S2445">
            <v>26650</v>
          </cell>
          <cell r="T2445">
            <v>27520</v>
          </cell>
          <cell r="U2445">
            <v>28410</v>
          </cell>
          <cell r="V2445">
            <v>29330</v>
          </cell>
          <cell r="W2445">
            <v>30280</v>
          </cell>
          <cell r="X2445">
            <v>31260</v>
          </cell>
          <cell r="Y2445">
            <v>32280</v>
          </cell>
          <cell r="Z2445">
            <v>33330</v>
          </cell>
          <cell r="AA2445">
            <v>34410</v>
          </cell>
        </row>
        <row r="2446">
          <cell r="C2446" t="str">
            <v>E-EMP</v>
          </cell>
          <cell r="Q2446">
            <v>5154</v>
          </cell>
          <cell r="R2446">
            <v>5320</v>
          </cell>
          <cell r="S2446">
            <v>5490</v>
          </cell>
          <cell r="T2446">
            <v>5670</v>
          </cell>
          <cell r="U2446">
            <v>5850</v>
          </cell>
          <cell r="V2446">
            <v>6040</v>
          </cell>
          <cell r="W2446">
            <v>6240</v>
          </cell>
          <cell r="X2446">
            <v>6440</v>
          </cell>
          <cell r="Y2446">
            <v>6650</v>
          </cell>
          <cell r="Z2446">
            <v>6870</v>
          </cell>
          <cell r="AA2446">
            <v>7090</v>
          </cell>
        </row>
        <row r="2447">
          <cell r="C2447" t="str">
            <v>E-EMP</v>
          </cell>
          <cell r="Q2447">
            <v>261</v>
          </cell>
          <cell r="R2447">
            <v>270</v>
          </cell>
          <cell r="S2447">
            <v>280</v>
          </cell>
          <cell r="T2447">
            <v>290</v>
          </cell>
          <cell r="U2447">
            <v>300</v>
          </cell>
          <cell r="V2447">
            <v>310</v>
          </cell>
          <cell r="W2447">
            <v>320</v>
          </cell>
          <cell r="X2447">
            <v>330</v>
          </cell>
          <cell r="Y2447">
            <v>340</v>
          </cell>
          <cell r="Z2447">
            <v>350</v>
          </cell>
          <cell r="AA2447">
            <v>360</v>
          </cell>
        </row>
        <row r="2448">
          <cell r="C2448" t="str">
            <v>E-EMP</v>
          </cell>
          <cell r="Q2448">
            <v>1869</v>
          </cell>
          <cell r="R2448">
            <v>1930</v>
          </cell>
          <cell r="S2448">
            <v>1990</v>
          </cell>
          <cell r="T2448">
            <v>2050</v>
          </cell>
          <cell r="U2448">
            <v>2120</v>
          </cell>
          <cell r="V2448">
            <v>2190</v>
          </cell>
          <cell r="W2448">
            <v>2260</v>
          </cell>
          <cell r="X2448">
            <v>2330</v>
          </cell>
          <cell r="Y2448">
            <v>2410</v>
          </cell>
          <cell r="Z2448">
            <v>2490</v>
          </cell>
          <cell r="AA2448">
            <v>2570</v>
          </cell>
        </row>
        <row r="2449">
          <cell r="C2449" t="str">
            <v>E-EMP</v>
          </cell>
          <cell r="Q2449">
            <v>4109</v>
          </cell>
          <cell r="R2449">
            <v>4240</v>
          </cell>
          <cell r="S2449">
            <v>4380</v>
          </cell>
          <cell r="T2449">
            <v>4520</v>
          </cell>
          <cell r="U2449">
            <v>4670</v>
          </cell>
          <cell r="V2449">
            <v>4820</v>
          </cell>
          <cell r="W2449">
            <v>4980</v>
          </cell>
          <cell r="X2449">
            <v>5140</v>
          </cell>
          <cell r="Y2449">
            <v>5310</v>
          </cell>
          <cell r="Z2449">
            <v>5480</v>
          </cell>
          <cell r="AA2449">
            <v>5660</v>
          </cell>
        </row>
        <row r="2450">
          <cell r="C2450" t="str">
            <v>E-EMP</v>
          </cell>
          <cell r="Q2450">
            <v>2245.5</v>
          </cell>
          <cell r="R2450">
            <v>2320</v>
          </cell>
          <cell r="S2450">
            <v>2400</v>
          </cell>
          <cell r="T2450">
            <v>2480</v>
          </cell>
          <cell r="U2450">
            <v>2560</v>
          </cell>
          <cell r="V2450">
            <v>2640</v>
          </cell>
          <cell r="W2450">
            <v>2730</v>
          </cell>
          <cell r="X2450">
            <v>2820</v>
          </cell>
          <cell r="Y2450">
            <v>2910</v>
          </cell>
          <cell r="Z2450">
            <v>3000</v>
          </cell>
          <cell r="AA2450">
            <v>3100</v>
          </cell>
        </row>
        <row r="2451">
          <cell r="C2451" t="str">
            <v>E-EMP</v>
          </cell>
          <cell r="Q2451">
            <v>0</v>
          </cell>
          <cell r="R2451">
            <v>0</v>
          </cell>
          <cell r="S2451">
            <v>0</v>
          </cell>
          <cell r="T2451">
            <v>0</v>
          </cell>
          <cell r="U2451">
            <v>0</v>
          </cell>
          <cell r="V2451">
            <v>0</v>
          </cell>
          <cell r="W2451">
            <v>0</v>
          </cell>
          <cell r="X2451">
            <v>0</v>
          </cell>
          <cell r="Y2451">
            <v>0</v>
          </cell>
          <cell r="Z2451">
            <v>0</v>
          </cell>
          <cell r="AA2451">
            <v>0</v>
          </cell>
        </row>
        <row r="2452">
          <cell r="C2452" t="str">
            <v>E-M&amp;C</v>
          </cell>
          <cell r="Q2452">
            <v>515</v>
          </cell>
          <cell r="R2452">
            <v>530</v>
          </cell>
          <cell r="S2452">
            <v>540</v>
          </cell>
          <cell r="T2452">
            <v>550</v>
          </cell>
          <cell r="U2452">
            <v>560</v>
          </cell>
          <cell r="V2452">
            <v>570</v>
          </cell>
          <cell r="W2452">
            <v>580</v>
          </cell>
          <cell r="X2452">
            <v>590</v>
          </cell>
          <cell r="Y2452">
            <v>600</v>
          </cell>
          <cell r="Z2452">
            <v>620</v>
          </cell>
          <cell r="AA2452">
            <v>640</v>
          </cell>
        </row>
        <row r="2453">
          <cell r="C2453" t="str">
            <v>E-M&amp;C</v>
          </cell>
          <cell r="Q2453">
            <v>13663</v>
          </cell>
          <cell r="R2453">
            <v>14000</v>
          </cell>
          <cell r="S2453">
            <v>14350</v>
          </cell>
          <cell r="T2453">
            <v>14710</v>
          </cell>
          <cell r="U2453">
            <v>15080</v>
          </cell>
          <cell r="V2453">
            <v>15460</v>
          </cell>
          <cell r="W2453">
            <v>15850</v>
          </cell>
          <cell r="X2453">
            <v>16250</v>
          </cell>
          <cell r="Y2453">
            <v>16660</v>
          </cell>
          <cell r="Z2453">
            <v>17080</v>
          </cell>
          <cell r="AA2453">
            <v>17510</v>
          </cell>
        </row>
        <row r="2454">
          <cell r="C2454" t="str">
            <v>E-EMP</v>
          </cell>
          <cell r="Q2454">
            <v>3032</v>
          </cell>
          <cell r="R2454">
            <v>4310</v>
          </cell>
          <cell r="S2454">
            <v>4460</v>
          </cell>
          <cell r="T2454">
            <v>4620</v>
          </cell>
          <cell r="U2454">
            <v>4780</v>
          </cell>
          <cell r="V2454">
            <v>4950</v>
          </cell>
          <cell r="W2454">
            <v>5120</v>
          </cell>
          <cell r="X2454">
            <v>5300</v>
          </cell>
          <cell r="Y2454">
            <v>5490</v>
          </cell>
          <cell r="Z2454">
            <v>5680</v>
          </cell>
          <cell r="AA2454">
            <v>5880</v>
          </cell>
        </row>
        <row r="2455">
          <cell r="C2455" t="str">
            <v>E-EMP</v>
          </cell>
          <cell r="Q2455">
            <v>500</v>
          </cell>
          <cell r="R2455">
            <v>520</v>
          </cell>
          <cell r="S2455">
            <v>540</v>
          </cell>
          <cell r="T2455">
            <v>560</v>
          </cell>
          <cell r="U2455">
            <v>580</v>
          </cell>
          <cell r="V2455">
            <v>600</v>
          </cell>
          <cell r="W2455">
            <v>620</v>
          </cell>
          <cell r="X2455">
            <v>640</v>
          </cell>
          <cell r="Y2455">
            <v>660</v>
          </cell>
          <cell r="Z2455">
            <v>680</v>
          </cell>
          <cell r="AA2455">
            <v>700</v>
          </cell>
        </row>
        <row r="2456">
          <cell r="C2456" t="str">
            <v>E-EMP</v>
          </cell>
          <cell r="Q2456">
            <v>995</v>
          </cell>
          <cell r="R2456">
            <v>1020</v>
          </cell>
          <cell r="S2456">
            <v>1050</v>
          </cell>
          <cell r="T2456">
            <v>1080</v>
          </cell>
          <cell r="U2456">
            <v>1110</v>
          </cell>
          <cell r="V2456">
            <v>1140</v>
          </cell>
          <cell r="W2456">
            <v>1170</v>
          </cell>
          <cell r="X2456">
            <v>1200</v>
          </cell>
          <cell r="Y2456">
            <v>1230</v>
          </cell>
          <cell r="Z2456">
            <v>1260</v>
          </cell>
          <cell r="AA2456">
            <v>1290</v>
          </cell>
        </row>
        <row r="2457">
          <cell r="C2457" t="str">
            <v>E-EMP</v>
          </cell>
          <cell r="Q2457">
            <v>875</v>
          </cell>
          <cell r="R2457">
            <v>900</v>
          </cell>
          <cell r="S2457">
            <v>920</v>
          </cell>
          <cell r="T2457">
            <v>940</v>
          </cell>
          <cell r="U2457">
            <v>960</v>
          </cell>
          <cell r="V2457">
            <v>980</v>
          </cell>
          <cell r="W2457">
            <v>1000</v>
          </cell>
          <cell r="X2457">
            <v>1030</v>
          </cell>
          <cell r="Y2457">
            <v>1060</v>
          </cell>
          <cell r="Z2457">
            <v>1090</v>
          </cell>
          <cell r="AA2457">
            <v>1120</v>
          </cell>
        </row>
        <row r="2458">
          <cell r="C2458" t="str">
            <v>E-OE</v>
          </cell>
          <cell r="Q2458">
            <v>1599</v>
          </cell>
          <cell r="R2458">
            <v>1640</v>
          </cell>
          <cell r="S2458">
            <v>1680</v>
          </cell>
          <cell r="T2458">
            <v>1720</v>
          </cell>
          <cell r="U2458">
            <v>1760</v>
          </cell>
          <cell r="V2458">
            <v>1800</v>
          </cell>
          <cell r="W2458">
            <v>1850</v>
          </cell>
          <cell r="X2458">
            <v>1900</v>
          </cell>
          <cell r="Y2458">
            <v>1950</v>
          </cell>
          <cell r="Z2458">
            <v>2000</v>
          </cell>
          <cell r="AA2458">
            <v>2050</v>
          </cell>
        </row>
        <row r="2459">
          <cell r="C2459" t="str">
            <v>E-OE</v>
          </cell>
          <cell r="Q2459">
            <v>878</v>
          </cell>
          <cell r="R2459">
            <v>960</v>
          </cell>
          <cell r="S2459">
            <v>1050</v>
          </cell>
          <cell r="T2459">
            <v>1140</v>
          </cell>
          <cell r="U2459">
            <v>1240</v>
          </cell>
          <cell r="V2459">
            <v>1350</v>
          </cell>
          <cell r="W2459">
            <v>1470</v>
          </cell>
          <cell r="X2459">
            <v>1600</v>
          </cell>
          <cell r="Y2459">
            <v>1740</v>
          </cell>
          <cell r="Z2459">
            <v>1900</v>
          </cell>
          <cell r="AA2459">
            <v>2070</v>
          </cell>
        </row>
        <row r="2460">
          <cell r="C2460" t="str">
            <v>E-OE</v>
          </cell>
          <cell r="Q2460">
            <v>1113.3333333333333</v>
          </cell>
          <cell r="R2460">
            <v>1190</v>
          </cell>
          <cell r="S2460">
            <v>1270</v>
          </cell>
          <cell r="T2460">
            <v>1360</v>
          </cell>
          <cell r="U2460">
            <v>1460</v>
          </cell>
          <cell r="V2460">
            <v>1560</v>
          </cell>
          <cell r="W2460">
            <v>1670</v>
          </cell>
          <cell r="X2460">
            <v>1790</v>
          </cell>
          <cell r="Y2460">
            <v>1920</v>
          </cell>
          <cell r="Z2460">
            <v>2050</v>
          </cell>
          <cell r="AA2460">
            <v>2190</v>
          </cell>
        </row>
        <row r="2461">
          <cell r="C2461" t="str">
            <v>E-OE</v>
          </cell>
          <cell r="Q2461">
            <v>650</v>
          </cell>
          <cell r="R2461">
            <v>670</v>
          </cell>
          <cell r="S2461">
            <v>690</v>
          </cell>
          <cell r="T2461">
            <v>710</v>
          </cell>
          <cell r="U2461">
            <v>730</v>
          </cell>
          <cell r="V2461">
            <v>750</v>
          </cell>
          <cell r="W2461">
            <v>770</v>
          </cell>
          <cell r="X2461">
            <v>790</v>
          </cell>
          <cell r="Y2461">
            <v>810</v>
          </cell>
          <cell r="Z2461">
            <v>830</v>
          </cell>
          <cell r="AA2461">
            <v>850</v>
          </cell>
        </row>
        <row r="2462">
          <cell r="C2462" t="str">
            <v>E-EMP</v>
          </cell>
          <cell r="Q2462">
            <v>325.5</v>
          </cell>
          <cell r="R2462">
            <v>340</v>
          </cell>
          <cell r="S2462">
            <v>350</v>
          </cell>
          <cell r="T2462">
            <v>360</v>
          </cell>
          <cell r="U2462">
            <v>370</v>
          </cell>
          <cell r="V2462">
            <v>380</v>
          </cell>
          <cell r="W2462">
            <v>390</v>
          </cell>
          <cell r="X2462">
            <v>400</v>
          </cell>
          <cell r="Y2462">
            <v>410</v>
          </cell>
          <cell r="Z2462">
            <v>420</v>
          </cell>
          <cell r="AA2462">
            <v>430</v>
          </cell>
        </row>
        <row r="2463">
          <cell r="C2463" t="str">
            <v>E-EMP</v>
          </cell>
          <cell r="Q2463">
            <v>2862</v>
          </cell>
          <cell r="R2463">
            <v>2960</v>
          </cell>
          <cell r="S2463">
            <v>3060</v>
          </cell>
          <cell r="T2463">
            <v>3160</v>
          </cell>
          <cell r="U2463">
            <v>3260</v>
          </cell>
          <cell r="V2463">
            <v>3370</v>
          </cell>
          <cell r="W2463">
            <v>3480</v>
          </cell>
          <cell r="X2463">
            <v>3590</v>
          </cell>
          <cell r="Y2463">
            <v>3710</v>
          </cell>
          <cell r="Z2463">
            <v>3830</v>
          </cell>
          <cell r="AA2463">
            <v>3950</v>
          </cell>
        </row>
        <row r="2464">
          <cell r="C2464" t="str">
            <v>E-EMP</v>
          </cell>
          <cell r="Q2464">
            <v>2253</v>
          </cell>
          <cell r="R2464">
            <v>2330</v>
          </cell>
          <cell r="S2464">
            <v>2410</v>
          </cell>
          <cell r="T2464">
            <v>2490</v>
          </cell>
          <cell r="U2464">
            <v>2570</v>
          </cell>
          <cell r="V2464">
            <v>2650</v>
          </cell>
          <cell r="W2464">
            <v>2740</v>
          </cell>
          <cell r="X2464">
            <v>2830</v>
          </cell>
          <cell r="Y2464">
            <v>2920</v>
          </cell>
          <cell r="Z2464">
            <v>3010</v>
          </cell>
          <cell r="AA2464">
            <v>3110</v>
          </cell>
        </row>
        <row r="2465">
          <cell r="C2465" t="str">
            <v>E-M&amp;C</v>
          </cell>
          <cell r="Q2465">
            <v>10309.5</v>
          </cell>
          <cell r="R2465">
            <v>100.1464254952627</v>
          </cell>
          <cell r="S2465">
            <v>100</v>
          </cell>
          <cell r="T2465">
            <v>100</v>
          </cell>
          <cell r="U2465">
            <v>100</v>
          </cell>
          <cell r="V2465">
            <v>100</v>
          </cell>
          <cell r="W2465">
            <v>100</v>
          </cell>
          <cell r="X2465">
            <v>100</v>
          </cell>
          <cell r="Y2465">
            <v>100</v>
          </cell>
          <cell r="Z2465">
            <v>100</v>
          </cell>
          <cell r="AA2465">
            <v>100</v>
          </cell>
        </row>
        <row r="2466">
          <cell r="C2466" t="str">
            <v>E-M&amp;C</v>
          </cell>
          <cell r="Q2466">
            <v>0</v>
          </cell>
          <cell r="R2466">
            <v>10470</v>
          </cell>
          <cell r="S2466">
            <v>10730</v>
          </cell>
          <cell r="T2466">
            <v>11000</v>
          </cell>
          <cell r="U2466">
            <v>11280</v>
          </cell>
          <cell r="V2466">
            <v>11560</v>
          </cell>
          <cell r="W2466">
            <v>11850</v>
          </cell>
          <cell r="X2466">
            <v>12150</v>
          </cell>
          <cell r="Y2466">
            <v>12460</v>
          </cell>
          <cell r="Z2466">
            <v>12770</v>
          </cell>
          <cell r="AA2466">
            <v>13100</v>
          </cell>
        </row>
        <row r="2467">
          <cell r="C2467" t="str">
            <v>E-M&amp;C</v>
          </cell>
          <cell r="Q2467">
            <v>4990.5</v>
          </cell>
          <cell r="R2467">
            <v>4320</v>
          </cell>
          <cell r="S2467">
            <v>4430</v>
          </cell>
          <cell r="T2467">
            <v>4540</v>
          </cell>
          <cell r="U2467">
            <v>4650</v>
          </cell>
          <cell r="V2467">
            <v>4770</v>
          </cell>
          <cell r="W2467">
            <v>4890</v>
          </cell>
          <cell r="X2467">
            <v>5010</v>
          </cell>
          <cell r="Y2467">
            <v>5140</v>
          </cell>
          <cell r="Z2467">
            <v>5270</v>
          </cell>
          <cell r="AA2467">
            <v>5400</v>
          </cell>
        </row>
        <row r="2468">
          <cell r="C2468" t="str">
            <v>E-M&amp;C</v>
          </cell>
          <cell r="Q2468" t="str">
            <v>Incl Above</v>
          </cell>
          <cell r="R2468">
            <v>800</v>
          </cell>
          <cell r="S2468">
            <v>820</v>
          </cell>
          <cell r="T2468">
            <v>840</v>
          </cell>
          <cell r="U2468">
            <v>860</v>
          </cell>
          <cell r="V2468">
            <v>880</v>
          </cell>
          <cell r="W2468">
            <v>900</v>
          </cell>
          <cell r="X2468">
            <v>920</v>
          </cell>
          <cell r="Y2468">
            <v>940</v>
          </cell>
          <cell r="Z2468">
            <v>960</v>
          </cell>
          <cell r="AA2468">
            <v>980</v>
          </cell>
        </row>
        <row r="2469">
          <cell r="C2469" t="str">
            <v>E-M&amp;C</v>
          </cell>
          <cell r="Q2469">
            <v>0</v>
          </cell>
          <cell r="R2469">
            <v>0</v>
          </cell>
          <cell r="S2469">
            <v>0</v>
          </cell>
          <cell r="T2469">
            <v>0</v>
          </cell>
          <cell r="U2469">
            <v>0</v>
          </cell>
          <cell r="V2469">
            <v>0</v>
          </cell>
          <cell r="W2469">
            <v>0</v>
          </cell>
          <cell r="X2469">
            <v>0</v>
          </cell>
          <cell r="Y2469">
            <v>0</v>
          </cell>
          <cell r="Z2469">
            <v>0</v>
          </cell>
          <cell r="AA2469">
            <v>0</v>
          </cell>
        </row>
        <row r="2470">
          <cell r="C2470" t="str">
            <v>E-OE</v>
          </cell>
          <cell r="Q2470">
            <v>1201.5</v>
          </cell>
          <cell r="R2470">
            <v>1230</v>
          </cell>
          <cell r="S2470">
            <v>1260</v>
          </cell>
          <cell r="T2470">
            <v>1290</v>
          </cell>
          <cell r="U2470">
            <v>1320</v>
          </cell>
          <cell r="V2470">
            <v>1350</v>
          </cell>
          <cell r="W2470">
            <v>1380</v>
          </cell>
          <cell r="X2470">
            <v>1410</v>
          </cell>
          <cell r="Y2470">
            <v>1450</v>
          </cell>
          <cell r="Z2470">
            <v>1490</v>
          </cell>
          <cell r="AA2470">
            <v>1530</v>
          </cell>
        </row>
        <row r="2471">
          <cell r="C2471" t="str">
            <v>E-M&amp;C</v>
          </cell>
          <cell r="Q2471">
            <v>52.5</v>
          </cell>
          <cell r="R2471">
            <v>50</v>
          </cell>
          <cell r="S2471">
            <v>50</v>
          </cell>
          <cell r="T2471">
            <v>50</v>
          </cell>
          <cell r="U2471">
            <v>50</v>
          </cell>
          <cell r="V2471">
            <v>50</v>
          </cell>
          <cell r="W2471">
            <v>50</v>
          </cell>
          <cell r="X2471">
            <v>50</v>
          </cell>
          <cell r="Y2471">
            <v>50</v>
          </cell>
          <cell r="Z2471">
            <v>50</v>
          </cell>
          <cell r="AA2471">
            <v>50</v>
          </cell>
        </row>
        <row r="2472">
          <cell r="C2472" t="str">
            <v>E-M&amp;C</v>
          </cell>
          <cell r="Q2472">
            <v>2983.5</v>
          </cell>
          <cell r="R2472">
            <v>3060</v>
          </cell>
          <cell r="S2472">
            <v>3140</v>
          </cell>
          <cell r="T2472">
            <v>3220</v>
          </cell>
          <cell r="U2472">
            <v>3300</v>
          </cell>
          <cell r="V2472">
            <v>3380</v>
          </cell>
          <cell r="W2472">
            <v>3460</v>
          </cell>
          <cell r="X2472">
            <v>3550</v>
          </cell>
          <cell r="Y2472">
            <v>3640</v>
          </cell>
          <cell r="Z2472">
            <v>3730</v>
          </cell>
          <cell r="AA2472">
            <v>3820</v>
          </cell>
        </row>
        <row r="2474">
          <cell r="Q2474">
            <v>164327.33333333334</v>
          </cell>
          <cell r="R2474">
            <v>146670.14642549527</v>
          </cell>
          <cell r="S2474">
            <v>151270</v>
          </cell>
          <cell r="T2474">
            <v>156010</v>
          </cell>
          <cell r="U2474">
            <v>160890</v>
          </cell>
          <cell r="V2474">
            <v>165920</v>
          </cell>
          <cell r="W2474">
            <v>171140</v>
          </cell>
          <cell r="X2474">
            <v>176520</v>
          </cell>
          <cell r="Y2474">
            <v>182120</v>
          </cell>
          <cell r="Z2474">
            <v>187870</v>
          </cell>
          <cell r="AA2474">
            <v>193820</v>
          </cell>
        </row>
        <row r="2477">
          <cell r="C2477" t="str">
            <v>E-OE</v>
          </cell>
          <cell r="Q2477">
            <v>580</v>
          </cell>
          <cell r="R2477">
            <v>640</v>
          </cell>
          <cell r="S2477">
            <v>670</v>
          </cell>
          <cell r="T2477">
            <v>700</v>
          </cell>
          <cell r="U2477">
            <v>740</v>
          </cell>
          <cell r="V2477">
            <v>760</v>
          </cell>
          <cell r="W2477">
            <v>780</v>
          </cell>
          <cell r="X2477">
            <v>800</v>
          </cell>
          <cell r="Y2477">
            <v>820</v>
          </cell>
          <cell r="Z2477">
            <v>840</v>
          </cell>
          <cell r="AA2477">
            <v>860</v>
          </cell>
        </row>
        <row r="2478">
          <cell r="C2478" t="str">
            <v>E-EMP</v>
          </cell>
          <cell r="Q2478">
            <v>111</v>
          </cell>
          <cell r="R2478">
            <v>110</v>
          </cell>
          <cell r="S2478">
            <v>110</v>
          </cell>
          <cell r="T2478">
            <v>110</v>
          </cell>
          <cell r="U2478">
            <v>110</v>
          </cell>
          <cell r="V2478">
            <v>110</v>
          </cell>
          <cell r="W2478">
            <v>110</v>
          </cell>
          <cell r="X2478">
            <v>110</v>
          </cell>
          <cell r="Y2478">
            <v>110</v>
          </cell>
          <cell r="Z2478">
            <v>110</v>
          </cell>
          <cell r="AA2478">
            <v>110</v>
          </cell>
        </row>
        <row r="2479">
          <cell r="C2479" t="str">
            <v>E-M&amp;C</v>
          </cell>
          <cell r="Q2479">
            <v>1801.5</v>
          </cell>
          <cell r="R2479">
            <v>1850</v>
          </cell>
          <cell r="S2479">
            <v>1900</v>
          </cell>
          <cell r="T2479">
            <v>1950</v>
          </cell>
          <cell r="U2479">
            <v>2000</v>
          </cell>
          <cell r="V2479">
            <v>2050</v>
          </cell>
          <cell r="W2479">
            <v>2100</v>
          </cell>
          <cell r="X2479">
            <v>2150</v>
          </cell>
          <cell r="Y2479">
            <v>2200</v>
          </cell>
          <cell r="Z2479">
            <v>2260</v>
          </cell>
          <cell r="AA2479">
            <v>2320</v>
          </cell>
        </row>
        <row r="2480">
          <cell r="C2480" t="str">
            <v>E-M&amp;C</v>
          </cell>
          <cell r="Q2480">
            <v>13.5</v>
          </cell>
          <cell r="R2480">
            <v>10</v>
          </cell>
          <cell r="S2480">
            <v>10</v>
          </cell>
          <cell r="T2480">
            <v>10</v>
          </cell>
          <cell r="U2480">
            <v>10</v>
          </cell>
          <cell r="V2480">
            <v>10</v>
          </cell>
          <cell r="W2480">
            <v>10</v>
          </cell>
          <cell r="X2480">
            <v>10</v>
          </cell>
          <cell r="Y2480">
            <v>10</v>
          </cell>
          <cell r="Z2480">
            <v>10</v>
          </cell>
          <cell r="AA2480">
            <v>10</v>
          </cell>
        </row>
        <row r="2481">
          <cell r="C2481" t="str">
            <v>E-EMP</v>
          </cell>
          <cell r="Q2481">
            <v>768</v>
          </cell>
          <cell r="R2481">
            <v>790</v>
          </cell>
          <cell r="S2481">
            <v>820</v>
          </cell>
          <cell r="T2481">
            <v>850</v>
          </cell>
          <cell r="U2481">
            <v>880</v>
          </cell>
          <cell r="V2481">
            <v>910</v>
          </cell>
          <cell r="W2481">
            <v>940</v>
          </cell>
          <cell r="X2481">
            <v>970</v>
          </cell>
          <cell r="Y2481">
            <v>1000</v>
          </cell>
          <cell r="Z2481">
            <v>1030</v>
          </cell>
          <cell r="AA2481">
            <v>1060</v>
          </cell>
        </row>
        <row r="2482">
          <cell r="C2482" t="str">
            <v>E-M&amp;C</v>
          </cell>
          <cell r="Q2482">
            <v>362</v>
          </cell>
          <cell r="R2482">
            <v>370</v>
          </cell>
          <cell r="S2482">
            <v>380</v>
          </cell>
          <cell r="T2482">
            <v>390</v>
          </cell>
          <cell r="U2482">
            <v>400</v>
          </cell>
          <cell r="V2482">
            <v>410</v>
          </cell>
          <cell r="W2482">
            <v>420</v>
          </cell>
          <cell r="X2482">
            <v>430</v>
          </cell>
          <cell r="Y2482">
            <v>440</v>
          </cell>
          <cell r="Z2482">
            <v>450</v>
          </cell>
          <cell r="AA2482">
            <v>460</v>
          </cell>
        </row>
        <row r="2483">
          <cell r="C2483" t="str">
            <v>E-M&amp;C</v>
          </cell>
          <cell r="Q2483">
            <v>1183.5</v>
          </cell>
          <cell r="R2483">
            <v>1210</v>
          </cell>
          <cell r="S2483">
            <v>1240</v>
          </cell>
          <cell r="T2483">
            <v>1270</v>
          </cell>
          <cell r="U2483">
            <v>1300</v>
          </cell>
          <cell r="V2483">
            <v>1330</v>
          </cell>
          <cell r="W2483">
            <v>1360</v>
          </cell>
          <cell r="X2483">
            <v>1390</v>
          </cell>
          <cell r="Y2483">
            <v>1420</v>
          </cell>
          <cell r="Z2483">
            <v>1460</v>
          </cell>
          <cell r="AA2483">
            <v>1500</v>
          </cell>
        </row>
        <row r="2484">
          <cell r="C2484" t="str">
            <v>E-M&amp;C</v>
          </cell>
          <cell r="Q2484">
            <v>0</v>
          </cell>
          <cell r="R2484">
            <v>0</v>
          </cell>
          <cell r="S2484">
            <v>0</v>
          </cell>
          <cell r="T2484">
            <v>0</v>
          </cell>
          <cell r="U2484">
            <v>0</v>
          </cell>
          <cell r="V2484">
            <v>0</v>
          </cell>
          <cell r="W2484">
            <v>0</v>
          </cell>
          <cell r="X2484">
            <v>0</v>
          </cell>
          <cell r="Y2484">
            <v>0</v>
          </cell>
          <cell r="Z2484">
            <v>0</v>
          </cell>
          <cell r="AA2484">
            <v>0</v>
          </cell>
        </row>
        <row r="2486">
          <cell r="Q2486">
            <v>4819.5</v>
          </cell>
          <cell r="R2486">
            <v>4980</v>
          </cell>
          <cell r="S2486">
            <v>5130</v>
          </cell>
          <cell r="T2486">
            <v>5280</v>
          </cell>
          <cell r="U2486">
            <v>5440</v>
          </cell>
          <cell r="V2486">
            <v>5580</v>
          </cell>
          <cell r="W2486">
            <v>5720</v>
          </cell>
          <cell r="X2486">
            <v>5860</v>
          </cell>
          <cell r="Y2486">
            <v>6000</v>
          </cell>
          <cell r="Z2486">
            <v>6160</v>
          </cell>
          <cell r="AA2486">
            <v>6320</v>
          </cell>
        </row>
        <row r="2489">
          <cell r="C2489" t="str">
            <v>E-EMP</v>
          </cell>
          <cell r="Q2489">
            <v>6080</v>
          </cell>
          <cell r="R2489">
            <v>10280</v>
          </cell>
          <cell r="S2489">
            <v>10610</v>
          </cell>
          <cell r="T2489">
            <v>11530</v>
          </cell>
          <cell r="U2489">
            <v>14290</v>
          </cell>
          <cell r="V2489">
            <v>10285.65</v>
          </cell>
          <cell r="W2489">
            <v>10621</v>
          </cell>
          <cell r="X2489">
            <v>11542</v>
          </cell>
          <cell r="Y2489">
            <v>12513.9</v>
          </cell>
          <cell r="Z2489">
            <v>13535.5</v>
          </cell>
          <cell r="AA2489">
            <v>14610.75</v>
          </cell>
        </row>
        <row r="2490">
          <cell r="C2490" t="str">
            <v>E-DEP</v>
          </cell>
          <cell r="Q2490">
            <v>6460</v>
          </cell>
          <cell r="R2490">
            <v>6570</v>
          </cell>
          <cell r="S2490">
            <v>6680</v>
          </cell>
          <cell r="T2490">
            <v>6790</v>
          </cell>
          <cell r="U2490">
            <v>6910</v>
          </cell>
          <cell r="V2490">
            <v>7030</v>
          </cell>
          <cell r="W2490">
            <v>7150</v>
          </cell>
          <cell r="X2490">
            <v>7270</v>
          </cell>
          <cell r="Y2490">
            <v>7390</v>
          </cell>
          <cell r="Z2490">
            <v>7520</v>
          </cell>
          <cell r="AA2490">
            <v>7650</v>
          </cell>
        </row>
        <row r="2491">
          <cell r="C2491" t="str">
            <v>E-EMP</v>
          </cell>
          <cell r="Q2491">
            <v>0</v>
          </cell>
          <cell r="R2491">
            <v>0</v>
          </cell>
          <cell r="S2491">
            <v>0</v>
          </cell>
          <cell r="T2491">
            <v>0</v>
          </cell>
          <cell r="U2491">
            <v>0</v>
          </cell>
          <cell r="V2491">
            <v>0</v>
          </cell>
          <cell r="W2491">
            <v>0</v>
          </cell>
          <cell r="X2491">
            <v>0</v>
          </cell>
          <cell r="Y2491">
            <v>0</v>
          </cell>
          <cell r="Z2491">
            <v>0</v>
          </cell>
          <cell r="AA2491">
            <v>0</v>
          </cell>
        </row>
        <row r="2493">
          <cell r="Q2493">
            <v>12540</v>
          </cell>
          <cell r="R2493">
            <v>16850</v>
          </cell>
          <cell r="S2493">
            <v>17290</v>
          </cell>
          <cell r="T2493">
            <v>18320</v>
          </cell>
          <cell r="U2493">
            <v>21200</v>
          </cell>
          <cell r="V2493">
            <v>17315.650000000001</v>
          </cell>
          <cell r="W2493">
            <v>17771</v>
          </cell>
          <cell r="X2493">
            <v>18812</v>
          </cell>
          <cell r="Y2493">
            <v>19903.900000000001</v>
          </cell>
          <cell r="Z2493">
            <v>21055.5</v>
          </cell>
          <cell r="AA2493">
            <v>22260.75</v>
          </cell>
        </row>
        <row r="2497">
          <cell r="Q2497">
            <v>181686.83333333334</v>
          </cell>
          <cell r="R2497">
            <v>168500.14642549527</v>
          </cell>
          <cell r="S2497">
            <v>173690</v>
          </cell>
          <cell r="T2497">
            <v>179610</v>
          </cell>
          <cell r="U2497">
            <v>187530</v>
          </cell>
          <cell r="V2497">
            <v>188815.65</v>
          </cell>
          <cell r="W2497">
            <v>194631</v>
          </cell>
          <cell r="X2497">
            <v>201192</v>
          </cell>
          <cell r="Y2497">
            <v>208023.9</v>
          </cell>
          <cell r="Z2497">
            <v>215085.5</v>
          </cell>
          <cell r="AA2497">
            <v>222400.75</v>
          </cell>
        </row>
        <row r="2499">
          <cell r="Q2499">
            <v>-17477.5</v>
          </cell>
          <cell r="R2499">
            <v>-22910</v>
          </cell>
          <cell r="S2499">
            <v>-23470</v>
          </cell>
          <cell r="T2499">
            <v>-24050</v>
          </cell>
          <cell r="U2499">
            <v>-24660</v>
          </cell>
          <cell r="V2499">
            <v>-25280</v>
          </cell>
          <cell r="W2499">
            <v>-25920</v>
          </cell>
          <cell r="X2499">
            <v>-26570</v>
          </cell>
          <cell r="Y2499">
            <v>-27230</v>
          </cell>
          <cell r="Z2499">
            <v>-27910</v>
          </cell>
          <cell r="AA2499">
            <v>-28610</v>
          </cell>
        </row>
        <row r="2500">
          <cell r="Q2500">
            <v>181686.83333333334</v>
          </cell>
          <cell r="R2500">
            <v>168500.14642549527</v>
          </cell>
          <cell r="S2500">
            <v>173690</v>
          </cell>
          <cell r="T2500">
            <v>179610</v>
          </cell>
          <cell r="U2500">
            <v>187530</v>
          </cell>
          <cell r="V2500">
            <v>188815.65</v>
          </cell>
          <cell r="W2500">
            <v>194631</v>
          </cell>
          <cell r="X2500">
            <v>201192</v>
          </cell>
          <cell r="Y2500">
            <v>208023.9</v>
          </cell>
          <cell r="Z2500">
            <v>215085.5</v>
          </cell>
          <cell r="AA2500">
            <v>222400.75</v>
          </cell>
        </row>
        <row r="2501">
          <cell r="Q2501">
            <v>0</v>
          </cell>
          <cell r="R2501">
            <v>0</v>
          </cell>
          <cell r="S2501">
            <v>0</v>
          </cell>
          <cell r="T2501">
            <v>0</v>
          </cell>
          <cell r="U2501">
            <v>0</v>
          </cell>
          <cell r="V2501">
            <v>0</v>
          </cell>
          <cell r="W2501">
            <v>0</v>
          </cell>
          <cell r="X2501">
            <v>0</v>
          </cell>
          <cell r="Y2501">
            <v>0</v>
          </cell>
          <cell r="Z2501">
            <v>0</v>
          </cell>
          <cell r="AA2501">
            <v>0</v>
          </cell>
        </row>
        <row r="2502">
          <cell r="Q2502">
            <v>0</v>
          </cell>
          <cell r="R2502">
            <v>0</v>
          </cell>
          <cell r="S2502">
            <v>0</v>
          </cell>
          <cell r="T2502">
            <v>0</v>
          </cell>
          <cell r="U2502">
            <v>0</v>
          </cell>
          <cell r="V2502">
            <v>0</v>
          </cell>
          <cell r="W2502">
            <v>0</v>
          </cell>
          <cell r="X2502">
            <v>0</v>
          </cell>
          <cell r="Y2502">
            <v>0</v>
          </cell>
          <cell r="Z2502">
            <v>0</v>
          </cell>
          <cell r="AA2502">
            <v>0</v>
          </cell>
        </row>
        <row r="2504">
          <cell r="Q2504">
            <v>164209.33333333334</v>
          </cell>
          <cell r="R2504">
            <v>145590.14642549527</v>
          </cell>
          <cell r="S2504">
            <v>150220</v>
          </cell>
          <cell r="T2504">
            <v>155560</v>
          </cell>
          <cell r="U2504">
            <v>162870</v>
          </cell>
          <cell r="V2504">
            <v>163535.65</v>
          </cell>
          <cell r="W2504">
            <v>168711</v>
          </cell>
          <cell r="X2504">
            <v>174622</v>
          </cell>
          <cell r="Y2504">
            <v>180793.9</v>
          </cell>
          <cell r="Z2504">
            <v>187175.5</v>
          </cell>
          <cell r="AA2504">
            <v>193790.75</v>
          </cell>
        </row>
        <row r="2509">
          <cell r="C2509" t="str">
            <v>I-UCF</v>
          </cell>
          <cell r="Q2509">
            <v>-22444.5</v>
          </cell>
          <cell r="R2509">
            <v>-23010</v>
          </cell>
          <cell r="S2509">
            <v>-23590</v>
          </cell>
          <cell r="T2509">
            <v>-24180</v>
          </cell>
          <cell r="U2509">
            <v>-24780</v>
          </cell>
          <cell r="V2509">
            <v>-25400</v>
          </cell>
          <cell r="W2509">
            <v>-26040</v>
          </cell>
          <cell r="X2509">
            <v>-26690</v>
          </cell>
          <cell r="Y2509">
            <v>-27360</v>
          </cell>
          <cell r="Z2509">
            <v>-28040</v>
          </cell>
          <cell r="AA2509">
            <v>-28740</v>
          </cell>
        </row>
        <row r="2510">
          <cell r="C2510" t="str">
            <v>I-UCF</v>
          </cell>
          <cell r="Q2510">
            <v>-859.5</v>
          </cell>
          <cell r="R2510">
            <v>-880</v>
          </cell>
          <cell r="S2510">
            <v>-900</v>
          </cell>
          <cell r="T2510">
            <v>-920</v>
          </cell>
          <cell r="U2510">
            <v>-940</v>
          </cell>
          <cell r="V2510">
            <v>-960</v>
          </cell>
          <cell r="W2510">
            <v>-980</v>
          </cell>
          <cell r="X2510">
            <v>-1000</v>
          </cell>
          <cell r="Y2510">
            <v>-1030</v>
          </cell>
          <cell r="Z2510">
            <v>-1060</v>
          </cell>
          <cell r="AA2510">
            <v>-1090</v>
          </cell>
        </row>
        <row r="2511">
          <cell r="C2511" t="str">
            <v>I-UCF</v>
          </cell>
          <cell r="Q2511">
            <v>-777</v>
          </cell>
          <cell r="R2511">
            <v>-800</v>
          </cell>
          <cell r="S2511">
            <v>-820</v>
          </cell>
          <cell r="T2511">
            <v>-840</v>
          </cell>
          <cell r="U2511">
            <v>-860</v>
          </cell>
          <cell r="V2511">
            <v>-880</v>
          </cell>
          <cell r="W2511">
            <v>-900</v>
          </cell>
          <cell r="X2511">
            <v>-920</v>
          </cell>
          <cell r="Y2511">
            <v>-940</v>
          </cell>
          <cell r="Z2511">
            <v>-960</v>
          </cell>
          <cell r="AA2511">
            <v>-980</v>
          </cell>
        </row>
        <row r="2512">
          <cell r="C2512" t="str">
            <v>I-GCAP</v>
          </cell>
          <cell r="R2512">
            <v>-40000</v>
          </cell>
          <cell r="S2512">
            <v>-41000</v>
          </cell>
          <cell r="T2512">
            <v>-42030</v>
          </cell>
          <cell r="U2512">
            <v>-43080</v>
          </cell>
          <cell r="V2512">
            <v>-44160</v>
          </cell>
          <cell r="W2512">
            <v>-45260</v>
          </cell>
          <cell r="X2512">
            <v>-46390</v>
          </cell>
          <cell r="Y2512">
            <v>-47550</v>
          </cell>
          <cell r="Z2512">
            <v>-48740</v>
          </cell>
          <cell r="AA2512">
            <v>-49960</v>
          </cell>
        </row>
        <row r="2513">
          <cell r="C2513" t="str">
            <v>I-GCOP</v>
          </cell>
          <cell r="Q2513">
            <v>-8000</v>
          </cell>
          <cell r="R2513">
            <v>-4930</v>
          </cell>
          <cell r="S2513">
            <v>-5050</v>
          </cell>
          <cell r="T2513">
            <v>-5180</v>
          </cell>
          <cell r="U2513">
            <v>-5310</v>
          </cell>
          <cell r="V2513">
            <v>-5440</v>
          </cell>
          <cell r="W2513">
            <v>-5580</v>
          </cell>
          <cell r="X2513">
            <v>-5720</v>
          </cell>
          <cell r="Y2513">
            <v>-5860</v>
          </cell>
          <cell r="Z2513">
            <v>-6010</v>
          </cell>
          <cell r="AA2513">
            <v>-6160</v>
          </cell>
        </row>
        <row r="2515">
          <cell r="Q2515">
            <v>-32081</v>
          </cell>
          <cell r="R2515">
            <v>-69620</v>
          </cell>
          <cell r="S2515">
            <v>-71360</v>
          </cell>
          <cell r="T2515">
            <v>-73150</v>
          </cell>
          <cell r="U2515">
            <v>-74970</v>
          </cell>
          <cell r="V2515">
            <v>-76840</v>
          </cell>
          <cell r="W2515">
            <v>-78760</v>
          </cell>
          <cell r="X2515">
            <v>-80720</v>
          </cell>
          <cell r="Y2515">
            <v>-82740</v>
          </cell>
          <cell r="Z2515">
            <v>-84810</v>
          </cell>
          <cell r="AA2515">
            <v>-86930</v>
          </cell>
        </row>
        <row r="2518">
          <cell r="C2518" t="str">
            <v>E-OE</v>
          </cell>
          <cell r="Q2518">
            <v>40.5</v>
          </cell>
          <cell r="R2518">
            <v>40</v>
          </cell>
          <cell r="S2518">
            <v>40</v>
          </cell>
          <cell r="T2518">
            <v>40</v>
          </cell>
          <cell r="U2518">
            <v>40</v>
          </cell>
          <cell r="V2518">
            <v>40</v>
          </cell>
          <cell r="W2518">
            <v>40</v>
          </cell>
          <cell r="X2518">
            <v>40</v>
          </cell>
          <cell r="Y2518">
            <v>40</v>
          </cell>
          <cell r="Z2518">
            <v>40</v>
          </cell>
          <cell r="AA2518">
            <v>40</v>
          </cell>
        </row>
        <row r="2519">
          <cell r="C2519" t="str">
            <v>E-M&amp;C</v>
          </cell>
          <cell r="Q2519">
            <v>0</v>
          </cell>
          <cell r="R2519">
            <v>0</v>
          </cell>
          <cell r="S2519">
            <v>0</v>
          </cell>
          <cell r="T2519">
            <v>0</v>
          </cell>
          <cell r="U2519">
            <v>0</v>
          </cell>
          <cell r="V2519">
            <v>0</v>
          </cell>
          <cell r="W2519">
            <v>0</v>
          </cell>
          <cell r="X2519">
            <v>0</v>
          </cell>
          <cell r="Y2519">
            <v>0</v>
          </cell>
          <cell r="Z2519">
            <v>0</v>
          </cell>
          <cell r="AA2519">
            <v>0</v>
          </cell>
        </row>
        <row r="2520">
          <cell r="C2520" t="str">
            <v>E-OE</v>
          </cell>
          <cell r="Q2520">
            <v>487.5</v>
          </cell>
          <cell r="R2520">
            <v>500</v>
          </cell>
          <cell r="S2520">
            <v>510</v>
          </cell>
          <cell r="T2520">
            <v>520</v>
          </cell>
          <cell r="U2520">
            <v>530</v>
          </cell>
          <cell r="V2520">
            <v>540</v>
          </cell>
          <cell r="W2520">
            <v>550</v>
          </cell>
          <cell r="X2520">
            <v>560</v>
          </cell>
          <cell r="Y2520">
            <v>570</v>
          </cell>
          <cell r="Z2520">
            <v>580</v>
          </cell>
          <cell r="AA2520">
            <v>590</v>
          </cell>
        </row>
        <row r="2521">
          <cell r="C2521" t="str">
            <v>E-OE</v>
          </cell>
          <cell r="Q2521">
            <v>0</v>
          </cell>
          <cell r="R2521">
            <v>0</v>
          </cell>
          <cell r="S2521">
            <v>0</v>
          </cell>
          <cell r="T2521">
            <v>0</v>
          </cell>
          <cell r="U2521">
            <v>0</v>
          </cell>
          <cell r="V2521">
            <v>0</v>
          </cell>
          <cell r="W2521">
            <v>0</v>
          </cell>
          <cell r="X2521">
            <v>0</v>
          </cell>
          <cell r="Y2521">
            <v>0</v>
          </cell>
          <cell r="Z2521">
            <v>0</v>
          </cell>
          <cell r="AA2521">
            <v>0</v>
          </cell>
        </row>
        <row r="2522">
          <cell r="C2522" t="str">
            <v>E-M&amp;C</v>
          </cell>
          <cell r="Q2522">
            <v>4240</v>
          </cell>
          <cell r="R2522">
            <v>4350</v>
          </cell>
          <cell r="S2522">
            <v>4460</v>
          </cell>
          <cell r="T2522">
            <v>4570</v>
          </cell>
          <cell r="U2522">
            <v>4680</v>
          </cell>
          <cell r="V2522">
            <v>4800</v>
          </cell>
          <cell r="W2522">
            <v>4920</v>
          </cell>
          <cell r="X2522">
            <v>5040</v>
          </cell>
          <cell r="Y2522">
            <v>5170</v>
          </cell>
          <cell r="Z2522">
            <v>5300</v>
          </cell>
          <cell r="AA2522">
            <v>5430</v>
          </cell>
        </row>
        <row r="2523">
          <cell r="C2523" t="str">
            <v>E-M&amp;C</v>
          </cell>
          <cell r="Q2523">
            <v>0</v>
          </cell>
          <cell r="R2523">
            <v>0</v>
          </cell>
          <cell r="S2523">
            <v>0</v>
          </cell>
          <cell r="T2523">
            <v>0</v>
          </cell>
          <cell r="U2523">
            <v>0</v>
          </cell>
          <cell r="V2523">
            <v>0</v>
          </cell>
          <cell r="W2523">
            <v>0</v>
          </cell>
          <cell r="X2523">
            <v>0</v>
          </cell>
          <cell r="Y2523">
            <v>0</v>
          </cell>
          <cell r="Z2523">
            <v>0</v>
          </cell>
          <cell r="AA2523">
            <v>0</v>
          </cell>
        </row>
        <row r="2524">
          <cell r="C2524" t="str">
            <v>E-M&amp;C</v>
          </cell>
          <cell r="Q2524">
            <v>7255.5</v>
          </cell>
          <cell r="R2524">
            <v>7440</v>
          </cell>
          <cell r="S2524">
            <v>7630</v>
          </cell>
          <cell r="T2524">
            <v>7820</v>
          </cell>
          <cell r="U2524">
            <v>8020</v>
          </cell>
          <cell r="V2524">
            <v>8220</v>
          </cell>
          <cell r="W2524">
            <v>8430</v>
          </cell>
          <cell r="X2524">
            <v>8640</v>
          </cell>
          <cell r="Y2524">
            <v>8860</v>
          </cell>
          <cell r="Z2524">
            <v>9080</v>
          </cell>
          <cell r="AA2524">
            <v>9310</v>
          </cell>
        </row>
        <row r="2525">
          <cell r="C2525" t="str">
            <v>E-M&amp;C</v>
          </cell>
          <cell r="Q2525">
            <v>1156</v>
          </cell>
          <cell r="R2525">
            <v>0</v>
          </cell>
          <cell r="S2525">
            <v>0</v>
          </cell>
          <cell r="T2525">
            <v>0</v>
          </cell>
          <cell r="U2525">
            <v>0</v>
          </cell>
          <cell r="V2525">
            <v>0</v>
          </cell>
          <cell r="W2525">
            <v>0</v>
          </cell>
          <cell r="X2525">
            <v>0</v>
          </cell>
          <cell r="Y2525">
            <v>0</v>
          </cell>
          <cell r="Z2525">
            <v>0</v>
          </cell>
          <cell r="AA2525">
            <v>0</v>
          </cell>
        </row>
        <row r="2526">
          <cell r="C2526" t="str">
            <v>E-M&amp;C</v>
          </cell>
          <cell r="Q2526">
            <v>68889</v>
          </cell>
          <cell r="R2526">
            <v>0</v>
          </cell>
          <cell r="S2526">
            <v>0</v>
          </cell>
          <cell r="T2526">
            <v>0</v>
          </cell>
          <cell r="U2526">
            <v>0</v>
          </cell>
          <cell r="V2526">
            <v>0</v>
          </cell>
          <cell r="W2526">
            <v>0</v>
          </cell>
          <cell r="X2526">
            <v>0</v>
          </cell>
          <cell r="Y2526">
            <v>0</v>
          </cell>
          <cell r="Z2526">
            <v>0</v>
          </cell>
          <cell r="AA2526">
            <v>0</v>
          </cell>
        </row>
        <row r="2527">
          <cell r="C2527" t="str">
            <v>E-M&amp;C</v>
          </cell>
          <cell r="Q2527">
            <v>25930</v>
          </cell>
          <cell r="R2527">
            <v>14000</v>
          </cell>
          <cell r="S2527">
            <v>14350</v>
          </cell>
          <cell r="T2527">
            <v>14710</v>
          </cell>
          <cell r="U2527">
            <v>15080</v>
          </cell>
          <cell r="V2527">
            <v>15460</v>
          </cell>
          <cell r="W2527">
            <v>15850</v>
          </cell>
          <cell r="X2527">
            <v>16250</v>
          </cell>
          <cell r="Y2527">
            <v>16660</v>
          </cell>
          <cell r="Z2527">
            <v>17080</v>
          </cell>
          <cell r="AA2527">
            <v>17510</v>
          </cell>
        </row>
        <row r="2528">
          <cell r="C2528" t="str">
            <v>E-M&amp;C</v>
          </cell>
          <cell r="Q2528">
            <v>40000</v>
          </cell>
          <cell r="R2528">
            <v>0</v>
          </cell>
          <cell r="S2528">
            <v>0</v>
          </cell>
          <cell r="T2528">
            <v>0</v>
          </cell>
          <cell r="U2528">
            <v>0</v>
          </cell>
          <cell r="V2528">
            <v>0</v>
          </cell>
          <cell r="W2528">
            <v>0</v>
          </cell>
          <cell r="X2528">
            <v>0</v>
          </cell>
          <cell r="Y2528">
            <v>0</v>
          </cell>
          <cell r="Z2528">
            <v>0</v>
          </cell>
          <cell r="AA2528">
            <v>0</v>
          </cell>
        </row>
        <row r="2529">
          <cell r="C2529" t="str">
            <v>E-M&amp;C</v>
          </cell>
          <cell r="Q2529">
            <v>0</v>
          </cell>
          <cell r="R2529">
            <v>7340</v>
          </cell>
          <cell r="S2529">
            <v>7520</v>
          </cell>
          <cell r="T2529">
            <v>7710</v>
          </cell>
          <cell r="U2529">
            <v>7900</v>
          </cell>
          <cell r="V2529">
            <v>8100</v>
          </cell>
          <cell r="W2529">
            <v>8300</v>
          </cell>
          <cell r="X2529">
            <v>8510</v>
          </cell>
          <cell r="Y2529">
            <v>8720</v>
          </cell>
          <cell r="Z2529">
            <v>8940</v>
          </cell>
          <cell r="AA2529">
            <v>9160</v>
          </cell>
        </row>
        <row r="2530">
          <cell r="C2530" t="str">
            <v>E-M&amp;C</v>
          </cell>
          <cell r="Q2530">
            <v>10000</v>
          </cell>
          <cell r="R2530">
            <v>10000</v>
          </cell>
          <cell r="S2530">
            <v>0</v>
          </cell>
          <cell r="T2530">
            <v>0</v>
          </cell>
          <cell r="U2530">
            <v>0</v>
          </cell>
          <cell r="V2530">
            <v>0</v>
          </cell>
          <cell r="W2530">
            <v>0</v>
          </cell>
          <cell r="X2530">
            <v>0</v>
          </cell>
          <cell r="Y2530">
            <v>0</v>
          </cell>
          <cell r="Z2530">
            <v>0</v>
          </cell>
          <cell r="AA2530">
            <v>0</v>
          </cell>
        </row>
        <row r="2531">
          <cell r="C2531" t="str">
            <v>E-M&amp;C</v>
          </cell>
          <cell r="Q2531">
            <v>20000</v>
          </cell>
          <cell r="R2531">
            <v>0</v>
          </cell>
          <cell r="S2531">
            <v>0</v>
          </cell>
          <cell r="T2531">
            <v>0</v>
          </cell>
          <cell r="U2531">
            <v>0</v>
          </cell>
          <cell r="V2531">
            <v>0</v>
          </cell>
          <cell r="W2531">
            <v>0</v>
          </cell>
          <cell r="X2531">
            <v>0</v>
          </cell>
          <cell r="Y2531">
            <v>0</v>
          </cell>
          <cell r="Z2531">
            <v>0</v>
          </cell>
          <cell r="AA2531">
            <v>0</v>
          </cell>
        </row>
        <row r="2532">
          <cell r="C2532" t="str">
            <v>E-M&amp;C</v>
          </cell>
          <cell r="Q2532">
            <v>10000</v>
          </cell>
          <cell r="R2532">
            <v>0</v>
          </cell>
          <cell r="S2532">
            <v>0</v>
          </cell>
          <cell r="T2532">
            <v>0</v>
          </cell>
          <cell r="U2532">
            <v>0</v>
          </cell>
          <cell r="V2532">
            <v>0</v>
          </cell>
          <cell r="W2532">
            <v>0</v>
          </cell>
          <cell r="X2532">
            <v>0</v>
          </cell>
          <cell r="Y2532">
            <v>0</v>
          </cell>
          <cell r="Z2532">
            <v>0</v>
          </cell>
          <cell r="AA2532">
            <v>0</v>
          </cell>
        </row>
        <row r="2533">
          <cell r="C2533" t="str">
            <v>E-M&amp;C</v>
          </cell>
          <cell r="Q2533">
            <v>20000</v>
          </cell>
          <cell r="R2533">
            <v>0</v>
          </cell>
          <cell r="S2533">
            <v>0</v>
          </cell>
          <cell r="T2533">
            <v>0</v>
          </cell>
          <cell r="U2533">
            <v>0</v>
          </cell>
          <cell r="V2533">
            <v>0</v>
          </cell>
          <cell r="W2533">
            <v>0</v>
          </cell>
          <cell r="X2533">
            <v>0</v>
          </cell>
          <cell r="Y2533">
            <v>0</v>
          </cell>
          <cell r="Z2533">
            <v>0</v>
          </cell>
          <cell r="AA2533">
            <v>0</v>
          </cell>
        </row>
        <row r="2534">
          <cell r="C2534" t="str">
            <v>E-EMP</v>
          </cell>
          <cell r="Q2534">
            <v>74520</v>
          </cell>
          <cell r="R2534">
            <v>76380</v>
          </cell>
          <cell r="S2534">
            <v>78290</v>
          </cell>
          <cell r="T2534">
            <v>80250</v>
          </cell>
          <cell r="U2534">
            <v>82260</v>
          </cell>
          <cell r="V2534">
            <v>84320</v>
          </cell>
          <cell r="W2534">
            <v>86430</v>
          </cell>
          <cell r="X2534">
            <v>88590</v>
          </cell>
          <cell r="Y2534">
            <v>90800</v>
          </cell>
          <cell r="Z2534">
            <v>93070</v>
          </cell>
          <cell r="AA2534">
            <v>95400</v>
          </cell>
        </row>
        <row r="2536">
          <cell r="Q2536">
            <v>282518.5</v>
          </cell>
          <cell r="R2536">
            <v>120050</v>
          </cell>
          <cell r="S2536">
            <v>112800</v>
          </cell>
          <cell r="T2536">
            <v>115620</v>
          </cell>
          <cell r="U2536">
            <v>118510</v>
          </cell>
          <cell r="V2536">
            <v>121480</v>
          </cell>
          <cell r="W2536">
            <v>124520</v>
          </cell>
          <cell r="X2536">
            <v>127630</v>
          </cell>
          <cell r="Y2536">
            <v>130820</v>
          </cell>
          <cell r="Z2536">
            <v>134090</v>
          </cell>
          <cell r="AA2536">
            <v>137440</v>
          </cell>
        </row>
        <row r="2539">
          <cell r="C2539" t="str">
            <v>T/To</v>
          </cell>
          <cell r="Q2539">
            <v>0</v>
          </cell>
          <cell r="R2539">
            <v>0</v>
          </cell>
          <cell r="S2539">
            <v>0</v>
          </cell>
          <cell r="T2539">
            <v>0</v>
          </cell>
          <cell r="U2539">
            <v>0</v>
          </cell>
          <cell r="V2539">
            <v>0</v>
          </cell>
          <cell r="W2539">
            <v>0</v>
          </cell>
          <cell r="X2539">
            <v>0</v>
          </cell>
          <cell r="Y2539">
            <v>0</v>
          </cell>
          <cell r="Z2539">
            <v>0</v>
          </cell>
          <cell r="AA2539">
            <v>0</v>
          </cell>
        </row>
        <row r="2541">
          <cell r="Q2541">
            <v>0</v>
          </cell>
          <cell r="R2541">
            <v>0</v>
          </cell>
          <cell r="S2541">
            <v>0</v>
          </cell>
          <cell r="T2541">
            <v>0</v>
          </cell>
          <cell r="U2541">
            <v>0</v>
          </cell>
          <cell r="V2541">
            <v>0</v>
          </cell>
          <cell r="W2541">
            <v>0</v>
          </cell>
          <cell r="X2541">
            <v>0</v>
          </cell>
          <cell r="Y2541">
            <v>0</v>
          </cell>
          <cell r="Z2541">
            <v>0</v>
          </cell>
          <cell r="AA2541">
            <v>0</v>
          </cell>
        </row>
        <row r="2544">
          <cell r="Q2544">
            <v>-32081</v>
          </cell>
          <cell r="R2544">
            <v>-69620</v>
          </cell>
          <cell r="S2544">
            <v>-71360</v>
          </cell>
          <cell r="T2544">
            <v>-73150</v>
          </cell>
          <cell r="U2544">
            <v>-74970</v>
          </cell>
          <cell r="V2544">
            <v>-76840</v>
          </cell>
          <cell r="W2544">
            <v>-78760</v>
          </cell>
          <cell r="X2544">
            <v>-80720</v>
          </cell>
          <cell r="Y2544">
            <v>-82740</v>
          </cell>
          <cell r="Z2544">
            <v>-84810</v>
          </cell>
          <cell r="AA2544">
            <v>-86930</v>
          </cell>
        </row>
        <row r="2545">
          <cell r="Q2545">
            <v>282518.5</v>
          </cell>
          <cell r="R2545">
            <v>120050</v>
          </cell>
          <cell r="S2545">
            <v>112800</v>
          </cell>
          <cell r="T2545">
            <v>115620</v>
          </cell>
          <cell r="U2545">
            <v>118510</v>
          </cell>
          <cell r="V2545">
            <v>121480</v>
          </cell>
          <cell r="W2545">
            <v>124520</v>
          </cell>
          <cell r="X2545">
            <v>127630</v>
          </cell>
          <cell r="Y2545">
            <v>130820</v>
          </cell>
          <cell r="Z2545">
            <v>134090</v>
          </cell>
          <cell r="AA2545">
            <v>137440</v>
          </cell>
        </row>
        <row r="2546">
          <cell r="Q2546">
            <v>0</v>
          </cell>
          <cell r="R2546">
            <v>0</v>
          </cell>
          <cell r="S2546">
            <v>0</v>
          </cell>
          <cell r="T2546">
            <v>0</v>
          </cell>
          <cell r="U2546">
            <v>0</v>
          </cell>
          <cell r="V2546">
            <v>0</v>
          </cell>
          <cell r="W2546">
            <v>0</v>
          </cell>
          <cell r="X2546">
            <v>0</v>
          </cell>
          <cell r="Y2546">
            <v>0</v>
          </cell>
          <cell r="Z2546">
            <v>0</v>
          </cell>
          <cell r="AA2546">
            <v>0</v>
          </cell>
        </row>
        <row r="2547">
          <cell r="Q2547">
            <v>0</v>
          </cell>
          <cell r="R2547">
            <v>0</v>
          </cell>
          <cell r="S2547">
            <v>0</v>
          </cell>
          <cell r="T2547">
            <v>0</v>
          </cell>
          <cell r="U2547">
            <v>0</v>
          </cell>
          <cell r="V2547">
            <v>0</v>
          </cell>
          <cell r="W2547">
            <v>0</v>
          </cell>
          <cell r="X2547">
            <v>0</v>
          </cell>
          <cell r="Y2547">
            <v>0</v>
          </cell>
          <cell r="Z2547">
            <v>0</v>
          </cell>
          <cell r="AA2547">
            <v>0</v>
          </cell>
        </row>
        <row r="2549">
          <cell r="Q2549">
            <v>250437.5</v>
          </cell>
          <cell r="R2549">
            <v>50430</v>
          </cell>
          <cell r="S2549">
            <v>41440</v>
          </cell>
          <cell r="T2549">
            <v>42470</v>
          </cell>
          <cell r="U2549">
            <v>43540</v>
          </cell>
          <cell r="V2549">
            <v>44640</v>
          </cell>
          <cell r="W2549">
            <v>45760</v>
          </cell>
          <cell r="X2549">
            <v>46910</v>
          </cell>
          <cell r="Y2549">
            <v>48080</v>
          </cell>
          <cell r="Z2549">
            <v>49280</v>
          </cell>
          <cell r="AA2549">
            <v>50510</v>
          </cell>
        </row>
        <row r="2553">
          <cell r="C2553" t="str">
            <v>I-GCOP</v>
          </cell>
          <cell r="Q2553">
            <v>-1230</v>
          </cell>
          <cell r="R2553">
            <v>-1230</v>
          </cell>
          <cell r="S2553">
            <v>-1230</v>
          </cell>
          <cell r="T2553">
            <v>-1230</v>
          </cell>
          <cell r="U2553">
            <v>-1230</v>
          </cell>
          <cell r="V2553">
            <v>-1230</v>
          </cell>
          <cell r="W2553">
            <v>-1230</v>
          </cell>
          <cell r="X2553">
            <v>-1230</v>
          </cell>
          <cell r="Y2553">
            <v>-1230</v>
          </cell>
          <cell r="Z2553">
            <v>-1230</v>
          </cell>
          <cell r="AA2553">
            <v>-1230</v>
          </cell>
        </row>
        <row r="2555">
          <cell r="Q2555">
            <v>-1230</v>
          </cell>
          <cell r="R2555">
            <v>-1230</v>
          </cell>
          <cell r="S2555">
            <v>-1230</v>
          </cell>
          <cell r="T2555">
            <v>-1230</v>
          </cell>
          <cell r="U2555">
            <v>-1230</v>
          </cell>
          <cell r="V2555">
            <v>-1230</v>
          </cell>
          <cell r="W2555">
            <v>-1230</v>
          </cell>
          <cell r="X2555">
            <v>-1230</v>
          </cell>
          <cell r="Y2555">
            <v>-1230</v>
          </cell>
          <cell r="Z2555">
            <v>-1230</v>
          </cell>
          <cell r="AA2555">
            <v>-1230</v>
          </cell>
        </row>
        <row r="2559">
          <cell r="C2559" t="str">
            <v>E-OE</v>
          </cell>
          <cell r="Q2559">
            <v>920</v>
          </cell>
          <cell r="R2559">
            <v>1000</v>
          </cell>
          <cell r="S2559">
            <v>1090</v>
          </cell>
          <cell r="T2559">
            <v>1190</v>
          </cell>
          <cell r="U2559">
            <v>1300</v>
          </cell>
          <cell r="V2559">
            <v>1330</v>
          </cell>
          <cell r="W2559">
            <v>1360</v>
          </cell>
          <cell r="X2559">
            <v>1390</v>
          </cell>
          <cell r="Y2559">
            <v>1420</v>
          </cell>
          <cell r="Z2559">
            <v>1460</v>
          </cell>
          <cell r="AA2559">
            <v>1500</v>
          </cell>
        </row>
        <row r="2560">
          <cell r="C2560" t="str">
            <v>E-OE</v>
          </cell>
          <cell r="Q2560">
            <v>0</v>
          </cell>
          <cell r="R2560">
            <v>0</v>
          </cell>
          <cell r="S2560">
            <v>0</v>
          </cell>
          <cell r="T2560">
            <v>0</v>
          </cell>
          <cell r="U2560">
            <v>0</v>
          </cell>
          <cell r="V2560">
            <v>0</v>
          </cell>
          <cell r="W2560">
            <v>0</v>
          </cell>
          <cell r="X2560">
            <v>0</v>
          </cell>
          <cell r="Y2560">
            <v>0</v>
          </cell>
          <cell r="Z2560">
            <v>0</v>
          </cell>
          <cell r="AA2560">
            <v>0</v>
          </cell>
        </row>
        <row r="2561">
          <cell r="C2561" t="str">
            <v>E-OE</v>
          </cell>
          <cell r="Q2561">
            <v>1060</v>
          </cell>
          <cell r="R2561">
            <v>1090</v>
          </cell>
          <cell r="S2561">
            <v>1120</v>
          </cell>
          <cell r="T2561">
            <v>1150</v>
          </cell>
          <cell r="U2561">
            <v>1180</v>
          </cell>
          <cell r="V2561">
            <v>1210</v>
          </cell>
          <cell r="W2561">
            <v>1240</v>
          </cell>
          <cell r="X2561">
            <v>1270</v>
          </cell>
          <cell r="Y2561">
            <v>1300</v>
          </cell>
          <cell r="Z2561">
            <v>1330</v>
          </cell>
          <cell r="AA2561">
            <v>1360</v>
          </cell>
        </row>
        <row r="2562">
          <cell r="C2562" t="str">
            <v>E-EMP</v>
          </cell>
          <cell r="Q2562">
            <v>0</v>
          </cell>
          <cell r="R2562">
            <v>0</v>
          </cell>
          <cell r="S2562">
            <v>0</v>
          </cell>
          <cell r="T2562">
            <v>0</v>
          </cell>
          <cell r="U2562">
            <v>0</v>
          </cell>
          <cell r="V2562">
            <v>0</v>
          </cell>
          <cell r="W2562">
            <v>0</v>
          </cell>
          <cell r="X2562">
            <v>0</v>
          </cell>
          <cell r="Y2562">
            <v>0</v>
          </cell>
          <cell r="Z2562">
            <v>0</v>
          </cell>
          <cell r="AA2562">
            <v>0</v>
          </cell>
        </row>
        <row r="2563">
          <cell r="C2563" t="str">
            <v>E-EMP</v>
          </cell>
          <cell r="Q2563">
            <v>0</v>
          </cell>
          <cell r="R2563">
            <v>0</v>
          </cell>
          <cell r="S2563">
            <v>0</v>
          </cell>
          <cell r="T2563">
            <v>0</v>
          </cell>
          <cell r="U2563">
            <v>0</v>
          </cell>
          <cell r="V2563">
            <v>0</v>
          </cell>
          <cell r="W2563">
            <v>0</v>
          </cell>
          <cell r="X2563">
            <v>0</v>
          </cell>
          <cell r="Y2563">
            <v>0</v>
          </cell>
          <cell r="Z2563">
            <v>0</v>
          </cell>
          <cell r="AA2563">
            <v>0</v>
          </cell>
        </row>
        <row r="2564">
          <cell r="C2564" t="str">
            <v>E-M&amp;C</v>
          </cell>
          <cell r="Q2564">
            <v>1600</v>
          </cell>
          <cell r="R2564">
            <v>1640</v>
          </cell>
          <cell r="S2564">
            <v>1680</v>
          </cell>
          <cell r="T2564">
            <v>1720</v>
          </cell>
          <cell r="U2564">
            <v>1760</v>
          </cell>
          <cell r="V2564">
            <v>1800</v>
          </cell>
          <cell r="W2564">
            <v>1850</v>
          </cell>
          <cell r="X2564">
            <v>1900</v>
          </cell>
          <cell r="Y2564">
            <v>1950</v>
          </cell>
          <cell r="Z2564">
            <v>2000</v>
          </cell>
          <cell r="AA2564">
            <v>2050</v>
          </cell>
        </row>
        <row r="2565">
          <cell r="C2565" t="str">
            <v>E-M&amp;C</v>
          </cell>
          <cell r="Q2565">
            <v>0</v>
          </cell>
          <cell r="R2565">
            <v>0</v>
          </cell>
          <cell r="S2565">
            <v>0</v>
          </cell>
          <cell r="T2565">
            <v>0</v>
          </cell>
          <cell r="U2565">
            <v>0</v>
          </cell>
          <cell r="V2565">
            <v>0</v>
          </cell>
          <cell r="W2565">
            <v>0</v>
          </cell>
          <cell r="X2565">
            <v>0</v>
          </cell>
          <cell r="Y2565">
            <v>0</v>
          </cell>
          <cell r="Z2565">
            <v>0</v>
          </cell>
          <cell r="AA2565">
            <v>0</v>
          </cell>
        </row>
        <row r="2566">
          <cell r="C2566" t="str">
            <v>E-M&amp;C</v>
          </cell>
          <cell r="Q2566">
            <v>0</v>
          </cell>
          <cell r="R2566">
            <v>0</v>
          </cell>
          <cell r="S2566">
            <v>0</v>
          </cell>
          <cell r="T2566">
            <v>0</v>
          </cell>
          <cell r="U2566">
            <v>0</v>
          </cell>
          <cell r="V2566">
            <v>0</v>
          </cell>
          <cell r="W2566">
            <v>0</v>
          </cell>
          <cell r="X2566">
            <v>0</v>
          </cell>
          <cell r="Y2566">
            <v>0</v>
          </cell>
          <cell r="Z2566">
            <v>0</v>
          </cell>
          <cell r="AA2566">
            <v>0</v>
          </cell>
        </row>
        <row r="2568">
          <cell r="Q2568">
            <v>3580</v>
          </cell>
          <cell r="R2568">
            <v>3730</v>
          </cell>
          <cell r="S2568">
            <v>3890</v>
          </cell>
          <cell r="T2568">
            <v>4060</v>
          </cell>
          <cell r="U2568">
            <v>4240</v>
          </cell>
          <cell r="V2568">
            <v>4340</v>
          </cell>
          <cell r="W2568">
            <v>4450</v>
          </cell>
          <cell r="X2568">
            <v>4560</v>
          </cell>
          <cell r="Y2568">
            <v>4670</v>
          </cell>
          <cell r="Z2568">
            <v>4790</v>
          </cell>
          <cell r="AA2568">
            <v>4910</v>
          </cell>
        </row>
        <row r="2571">
          <cell r="C2571" t="str">
            <v>E-M&amp;C</v>
          </cell>
          <cell r="Q2571">
            <v>10610</v>
          </cell>
          <cell r="R2571">
            <v>0</v>
          </cell>
          <cell r="S2571">
            <v>0</v>
          </cell>
          <cell r="T2571">
            <v>0</v>
          </cell>
          <cell r="U2571">
            <v>0</v>
          </cell>
          <cell r="V2571">
            <v>0</v>
          </cell>
          <cell r="W2571">
            <v>0</v>
          </cell>
          <cell r="X2571">
            <v>0</v>
          </cell>
          <cell r="Y2571">
            <v>0</v>
          </cell>
          <cell r="Z2571">
            <v>0</v>
          </cell>
          <cell r="AA2571">
            <v>0</v>
          </cell>
        </row>
        <row r="2573">
          <cell r="Q2573">
            <v>10610</v>
          </cell>
          <cell r="R2573">
            <v>0</v>
          </cell>
          <cell r="S2573">
            <v>0</v>
          </cell>
          <cell r="T2573">
            <v>0</v>
          </cell>
          <cell r="U2573">
            <v>0</v>
          </cell>
          <cell r="V2573">
            <v>0</v>
          </cell>
          <cell r="W2573">
            <v>0</v>
          </cell>
          <cell r="X2573">
            <v>0</v>
          </cell>
          <cell r="Y2573">
            <v>0</v>
          </cell>
          <cell r="Z2573">
            <v>0</v>
          </cell>
          <cell r="AA2573">
            <v>0</v>
          </cell>
        </row>
        <row r="2576">
          <cell r="C2576" t="str">
            <v>E-OE</v>
          </cell>
          <cell r="Q2576">
            <v>380</v>
          </cell>
          <cell r="R2576">
            <v>390</v>
          </cell>
          <cell r="S2576">
            <v>400</v>
          </cell>
          <cell r="T2576">
            <v>410</v>
          </cell>
          <cell r="U2576">
            <v>420</v>
          </cell>
          <cell r="V2576">
            <v>430</v>
          </cell>
          <cell r="W2576">
            <v>440</v>
          </cell>
          <cell r="X2576">
            <v>450</v>
          </cell>
          <cell r="Y2576">
            <v>460</v>
          </cell>
          <cell r="Z2576">
            <v>470</v>
          </cell>
          <cell r="AA2576">
            <v>480</v>
          </cell>
        </row>
        <row r="2577">
          <cell r="C2577" t="str">
            <v>E-M&amp;C</v>
          </cell>
          <cell r="Q2577">
            <v>1700</v>
          </cell>
          <cell r="R2577">
            <v>1740</v>
          </cell>
          <cell r="S2577">
            <v>1780</v>
          </cell>
          <cell r="T2577">
            <v>1820</v>
          </cell>
          <cell r="U2577">
            <v>1870</v>
          </cell>
          <cell r="V2577">
            <v>1920</v>
          </cell>
          <cell r="W2577">
            <v>1970</v>
          </cell>
          <cell r="X2577">
            <v>2020</v>
          </cell>
          <cell r="Y2577">
            <v>2070</v>
          </cell>
          <cell r="Z2577">
            <v>2120</v>
          </cell>
          <cell r="AA2577">
            <v>2170</v>
          </cell>
        </row>
        <row r="2578">
          <cell r="C2578" t="str">
            <v>E-M&amp;C</v>
          </cell>
          <cell r="Q2578">
            <v>2120</v>
          </cell>
          <cell r="R2578">
            <v>2170</v>
          </cell>
          <cell r="S2578">
            <v>2220</v>
          </cell>
          <cell r="T2578">
            <v>2280</v>
          </cell>
          <cell r="U2578">
            <v>2340</v>
          </cell>
          <cell r="V2578">
            <v>2400</v>
          </cell>
          <cell r="W2578">
            <v>2460</v>
          </cell>
          <cell r="X2578">
            <v>2520</v>
          </cell>
          <cell r="Y2578">
            <v>2580</v>
          </cell>
          <cell r="Z2578">
            <v>2640</v>
          </cell>
          <cell r="AA2578">
            <v>2710</v>
          </cell>
        </row>
        <row r="2579">
          <cell r="C2579" t="str">
            <v>E-M&amp;C</v>
          </cell>
          <cell r="Q2579">
            <v>2610</v>
          </cell>
          <cell r="R2579">
            <v>2680</v>
          </cell>
          <cell r="S2579">
            <v>2750</v>
          </cell>
          <cell r="T2579">
            <v>2820</v>
          </cell>
          <cell r="U2579">
            <v>2890</v>
          </cell>
          <cell r="V2579">
            <v>2960</v>
          </cell>
          <cell r="W2579">
            <v>3030</v>
          </cell>
          <cell r="X2579">
            <v>3110</v>
          </cell>
          <cell r="Y2579">
            <v>3190</v>
          </cell>
          <cell r="Z2579">
            <v>3270</v>
          </cell>
          <cell r="AA2579">
            <v>3350</v>
          </cell>
        </row>
        <row r="2580">
          <cell r="C2580" t="str">
            <v>E-OE</v>
          </cell>
          <cell r="Q2580">
            <v>167780</v>
          </cell>
          <cell r="R2580">
            <v>167780</v>
          </cell>
          <cell r="S2580">
            <v>167780</v>
          </cell>
          <cell r="T2580">
            <v>167780</v>
          </cell>
          <cell r="U2580">
            <v>167780</v>
          </cell>
          <cell r="V2580">
            <v>167780</v>
          </cell>
          <cell r="W2580">
            <v>167780</v>
          </cell>
          <cell r="X2580">
            <v>167780</v>
          </cell>
          <cell r="Y2580">
            <v>167780</v>
          </cell>
          <cell r="Z2580">
            <v>167780</v>
          </cell>
          <cell r="AA2580">
            <v>167780</v>
          </cell>
        </row>
        <row r="2582">
          <cell r="Q2582">
            <v>174590</v>
          </cell>
          <cell r="R2582">
            <v>174760</v>
          </cell>
          <cell r="S2582">
            <v>174930</v>
          </cell>
          <cell r="T2582">
            <v>175110</v>
          </cell>
          <cell r="U2582">
            <v>175300</v>
          </cell>
          <cell r="V2582">
            <v>175490</v>
          </cell>
          <cell r="W2582">
            <v>175680</v>
          </cell>
          <cell r="X2582">
            <v>175880</v>
          </cell>
          <cell r="Y2582">
            <v>176080</v>
          </cell>
          <cell r="Z2582">
            <v>176280</v>
          </cell>
          <cell r="AA2582">
            <v>176490</v>
          </cell>
        </row>
        <row r="2585">
          <cell r="Q2585">
            <v>188780</v>
          </cell>
          <cell r="R2585">
            <v>178490</v>
          </cell>
          <cell r="S2585">
            <v>178820</v>
          </cell>
          <cell r="T2585">
            <v>179170</v>
          </cell>
          <cell r="U2585">
            <v>179540</v>
          </cell>
          <cell r="V2585">
            <v>179830</v>
          </cell>
          <cell r="W2585">
            <v>180130</v>
          </cell>
          <cell r="X2585">
            <v>180440</v>
          </cell>
          <cell r="Y2585">
            <v>180750</v>
          </cell>
          <cell r="Z2585">
            <v>181070</v>
          </cell>
          <cell r="AA2585">
            <v>181400</v>
          </cell>
        </row>
        <row r="2586">
          <cell r="Q2586">
            <v>-1230</v>
          </cell>
          <cell r="R2586">
            <v>-1230</v>
          </cell>
          <cell r="S2586">
            <v>-1230</v>
          </cell>
          <cell r="T2586">
            <v>-1230</v>
          </cell>
          <cell r="U2586">
            <v>-1230</v>
          </cell>
          <cell r="V2586">
            <v>-1230</v>
          </cell>
          <cell r="W2586">
            <v>-1230</v>
          </cell>
          <cell r="X2586">
            <v>-1230</v>
          </cell>
          <cell r="Y2586">
            <v>-1230</v>
          </cell>
          <cell r="Z2586">
            <v>-1230</v>
          </cell>
          <cell r="AA2586">
            <v>-1230</v>
          </cell>
        </row>
        <row r="2587">
          <cell r="Q2587">
            <v>188780</v>
          </cell>
          <cell r="R2587">
            <v>178490</v>
          </cell>
          <cell r="S2587">
            <v>178820</v>
          </cell>
          <cell r="T2587">
            <v>179170</v>
          </cell>
          <cell r="U2587">
            <v>179540</v>
          </cell>
          <cell r="V2587">
            <v>179830</v>
          </cell>
          <cell r="W2587">
            <v>180130</v>
          </cell>
          <cell r="X2587">
            <v>180440</v>
          </cell>
          <cell r="Y2587">
            <v>180750</v>
          </cell>
          <cell r="Z2587">
            <v>181070</v>
          </cell>
          <cell r="AA2587">
            <v>181400</v>
          </cell>
        </row>
        <row r="2588">
          <cell r="Q2588">
            <v>0</v>
          </cell>
          <cell r="R2588">
            <v>0</v>
          </cell>
          <cell r="S2588">
            <v>0</v>
          </cell>
          <cell r="T2588">
            <v>0</v>
          </cell>
          <cell r="U2588">
            <v>0</v>
          </cell>
          <cell r="V2588">
            <v>0</v>
          </cell>
          <cell r="W2588">
            <v>0</v>
          </cell>
          <cell r="X2588">
            <v>0</v>
          </cell>
          <cell r="Y2588">
            <v>0</v>
          </cell>
          <cell r="Z2588">
            <v>0</v>
          </cell>
          <cell r="AA2588">
            <v>0</v>
          </cell>
        </row>
        <row r="2589">
          <cell r="Q2589">
            <v>0</v>
          </cell>
          <cell r="R2589">
            <v>0</v>
          </cell>
          <cell r="S2589">
            <v>0</v>
          </cell>
          <cell r="T2589">
            <v>0</v>
          </cell>
          <cell r="U2589">
            <v>0</v>
          </cell>
          <cell r="V2589">
            <v>0</v>
          </cell>
          <cell r="W2589">
            <v>0</v>
          </cell>
          <cell r="X2589">
            <v>0</v>
          </cell>
          <cell r="Y2589">
            <v>0</v>
          </cell>
          <cell r="Z2589">
            <v>0</v>
          </cell>
          <cell r="AA2589">
            <v>0</v>
          </cell>
        </row>
        <row r="2591">
          <cell r="Q2591">
            <v>187550</v>
          </cell>
          <cell r="R2591">
            <v>177260</v>
          </cell>
          <cell r="S2591">
            <v>177590</v>
          </cell>
          <cell r="T2591">
            <v>177940</v>
          </cell>
          <cell r="U2591">
            <v>178310</v>
          </cell>
          <cell r="V2591">
            <v>178600</v>
          </cell>
          <cell r="W2591">
            <v>178900</v>
          </cell>
          <cell r="X2591">
            <v>179210</v>
          </cell>
          <cell r="Y2591">
            <v>179520</v>
          </cell>
          <cell r="Z2591">
            <v>179840</v>
          </cell>
          <cell r="AA2591">
            <v>180170</v>
          </cell>
        </row>
        <row r="2596">
          <cell r="C2596" t="str">
            <v>I-UCF</v>
          </cell>
          <cell r="Q2596">
            <v>0</v>
          </cell>
          <cell r="R2596">
            <v>0</v>
          </cell>
          <cell r="S2596">
            <v>0</v>
          </cell>
          <cell r="T2596">
            <v>0</v>
          </cell>
          <cell r="U2596">
            <v>0</v>
          </cell>
          <cell r="V2596">
            <v>0</v>
          </cell>
          <cell r="W2596">
            <v>0</v>
          </cell>
          <cell r="X2596">
            <v>0</v>
          </cell>
          <cell r="Y2596">
            <v>0</v>
          </cell>
          <cell r="Z2596">
            <v>0</v>
          </cell>
          <cell r="AA2596">
            <v>0</v>
          </cell>
        </row>
        <row r="2597">
          <cell r="C2597" t="str">
            <v>I-UCF</v>
          </cell>
          <cell r="Q2597">
            <v>-3627.26</v>
          </cell>
          <cell r="R2597">
            <v>-3720</v>
          </cell>
          <cell r="S2597">
            <v>-3810</v>
          </cell>
          <cell r="T2597">
            <v>-3910</v>
          </cell>
          <cell r="U2597">
            <v>-4010</v>
          </cell>
          <cell r="V2597">
            <v>-4110</v>
          </cell>
          <cell r="W2597">
            <v>-4210</v>
          </cell>
          <cell r="X2597">
            <v>-4320</v>
          </cell>
          <cell r="Y2597">
            <v>-4430</v>
          </cell>
          <cell r="Z2597">
            <v>-4540</v>
          </cell>
          <cell r="AA2597">
            <v>-4650</v>
          </cell>
        </row>
        <row r="2598">
          <cell r="C2598" t="str">
            <v>I-UCF</v>
          </cell>
          <cell r="Q2598">
            <v>-2481.8999999999996</v>
          </cell>
          <cell r="R2598">
            <v>-2540</v>
          </cell>
          <cell r="S2598">
            <v>-2600</v>
          </cell>
          <cell r="T2598">
            <v>-2670</v>
          </cell>
          <cell r="U2598">
            <v>-2740</v>
          </cell>
          <cell r="V2598">
            <v>-2810</v>
          </cell>
          <cell r="W2598">
            <v>-2880</v>
          </cell>
          <cell r="X2598">
            <v>-2950</v>
          </cell>
          <cell r="Y2598">
            <v>-3020</v>
          </cell>
          <cell r="Z2598">
            <v>-3100</v>
          </cell>
          <cell r="AA2598">
            <v>-3180</v>
          </cell>
        </row>
        <row r="2600">
          <cell r="Q2600">
            <v>-6109.16</v>
          </cell>
          <cell r="R2600">
            <v>-6260</v>
          </cell>
          <cell r="S2600">
            <v>-6410</v>
          </cell>
          <cell r="T2600">
            <v>-6580</v>
          </cell>
          <cell r="U2600">
            <v>-6750</v>
          </cell>
          <cell r="V2600">
            <v>-6920</v>
          </cell>
          <cell r="W2600">
            <v>-7090</v>
          </cell>
          <cell r="X2600">
            <v>-7270</v>
          </cell>
          <cell r="Y2600">
            <v>-7450</v>
          </cell>
          <cell r="Z2600">
            <v>-7640</v>
          </cell>
          <cell r="AA2600">
            <v>-7830</v>
          </cell>
        </row>
        <row r="2603">
          <cell r="C2603" t="str">
            <v>I-RAC</v>
          </cell>
          <cell r="Q2603">
            <v>20628</v>
          </cell>
          <cell r="R2603">
            <v>21140</v>
          </cell>
          <cell r="S2603">
            <v>21670</v>
          </cell>
          <cell r="T2603">
            <v>22210</v>
          </cell>
          <cell r="U2603">
            <v>22770</v>
          </cell>
          <cell r="V2603">
            <v>23340</v>
          </cell>
          <cell r="W2603">
            <v>23920</v>
          </cell>
          <cell r="X2603">
            <v>24520</v>
          </cell>
          <cell r="Y2603">
            <v>25130</v>
          </cell>
          <cell r="Z2603">
            <v>25760</v>
          </cell>
          <cell r="AA2603">
            <v>26400</v>
          </cell>
        </row>
        <row r="2604">
          <cell r="C2604" t="str">
            <v>I-RAC</v>
          </cell>
          <cell r="Q2604">
            <v>25212</v>
          </cell>
          <cell r="R2604">
            <v>25840</v>
          </cell>
          <cell r="S2604">
            <v>26490</v>
          </cell>
          <cell r="T2604">
            <v>27150</v>
          </cell>
          <cell r="U2604">
            <v>27830</v>
          </cell>
          <cell r="V2604">
            <v>28530</v>
          </cell>
          <cell r="W2604">
            <v>29240</v>
          </cell>
          <cell r="X2604">
            <v>29970</v>
          </cell>
          <cell r="Y2604">
            <v>30720</v>
          </cell>
          <cell r="Z2604">
            <v>31490</v>
          </cell>
          <cell r="AA2604">
            <v>32280</v>
          </cell>
        </row>
        <row r="2605">
          <cell r="C2605" t="str">
            <v>I-INR</v>
          </cell>
          <cell r="Q2605">
            <v>-7736</v>
          </cell>
          <cell r="R2605">
            <v>-7930</v>
          </cell>
          <cell r="S2605">
            <v>-8130</v>
          </cell>
          <cell r="T2605">
            <v>-8330</v>
          </cell>
          <cell r="U2605">
            <v>-8540</v>
          </cell>
          <cell r="V2605">
            <v>-8750</v>
          </cell>
          <cell r="W2605">
            <v>-8970</v>
          </cell>
          <cell r="X2605">
            <v>-9190</v>
          </cell>
          <cell r="Y2605">
            <v>-9420</v>
          </cell>
          <cell r="Z2605">
            <v>-9660</v>
          </cell>
          <cell r="AA2605">
            <v>-9900</v>
          </cell>
        </row>
        <row r="2606">
          <cell r="C2606" t="str">
            <v>I-RAC</v>
          </cell>
          <cell r="Q2606">
            <v>100</v>
          </cell>
          <cell r="R2606">
            <v>100</v>
          </cell>
          <cell r="S2606">
            <v>100</v>
          </cell>
          <cell r="T2606">
            <v>100</v>
          </cell>
          <cell r="U2606">
            <v>100</v>
          </cell>
          <cell r="V2606">
            <v>100</v>
          </cell>
          <cell r="W2606">
            <v>100</v>
          </cell>
          <cell r="X2606">
            <v>100</v>
          </cell>
          <cell r="Y2606">
            <v>100</v>
          </cell>
          <cell r="Z2606">
            <v>100</v>
          </cell>
          <cell r="AA2606">
            <v>100</v>
          </cell>
        </row>
        <row r="2607">
          <cell r="C2607" t="str">
            <v>I-RAC</v>
          </cell>
          <cell r="Q2607">
            <v>-580811</v>
          </cell>
          <cell r="R2607">
            <v>-595330</v>
          </cell>
          <cell r="S2607">
            <v>-610210</v>
          </cell>
          <cell r="T2607">
            <v>-625470</v>
          </cell>
          <cell r="U2607">
            <v>-641110</v>
          </cell>
          <cell r="V2607">
            <v>-657140</v>
          </cell>
          <cell r="W2607">
            <v>-673570</v>
          </cell>
          <cell r="X2607">
            <v>-690410</v>
          </cell>
          <cell r="Y2607">
            <v>-707670</v>
          </cell>
          <cell r="Z2607">
            <v>-725360</v>
          </cell>
          <cell r="AA2607">
            <v>-743490</v>
          </cell>
        </row>
        <row r="2608">
          <cell r="C2608" t="str">
            <v>I-RAC</v>
          </cell>
          <cell r="Q2608">
            <v>-199204</v>
          </cell>
          <cell r="R2608">
            <v>-204180</v>
          </cell>
          <cell r="S2608">
            <v>-209280</v>
          </cell>
          <cell r="T2608">
            <v>-214510</v>
          </cell>
          <cell r="U2608">
            <v>-219870</v>
          </cell>
          <cell r="V2608">
            <v>-225370</v>
          </cell>
          <cell r="W2608">
            <v>-231000</v>
          </cell>
          <cell r="X2608">
            <v>-236780</v>
          </cell>
          <cell r="Y2608">
            <v>-242700</v>
          </cell>
          <cell r="Z2608">
            <v>-248770</v>
          </cell>
          <cell r="AA2608">
            <v>-254990</v>
          </cell>
        </row>
        <row r="2609">
          <cell r="C2609" t="str">
            <v>I-RAC</v>
          </cell>
          <cell r="Q2609">
            <v>-134250</v>
          </cell>
          <cell r="R2609">
            <v>-137610</v>
          </cell>
          <cell r="S2609">
            <v>-141050</v>
          </cell>
          <cell r="T2609">
            <v>-144580</v>
          </cell>
          <cell r="U2609">
            <v>-148190</v>
          </cell>
          <cell r="V2609">
            <v>-151890</v>
          </cell>
          <cell r="W2609">
            <v>-155690</v>
          </cell>
          <cell r="X2609">
            <v>-159580</v>
          </cell>
          <cell r="Y2609">
            <v>-163570</v>
          </cell>
          <cell r="Z2609">
            <v>-167660</v>
          </cell>
          <cell r="AA2609">
            <v>-171850</v>
          </cell>
        </row>
        <row r="2610">
          <cell r="C2610" t="str">
            <v>I-GCOP</v>
          </cell>
          <cell r="Q2610">
            <v>-25251</v>
          </cell>
          <cell r="R2610">
            <v>-25880</v>
          </cell>
          <cell r="S2610">
            <v>-26530</v>
          </cell>
          <cell r="T2610">
            <v>-27190</v>
          </cell>
          <cell r="U2610">
            <v>-27870</v>
          </cell>
          <cell r="V2610">
            <v>-28570</v>
          </cell>
          <cell r="W2610">
            <v>-29280</v>
          </cell>
          <cell r="X2610">
            <v>-30010</v>
          </cell>
          <cell r="Y2610">
            <v>-30760</v>
          </cell>
          <cell r="Z2610">
            <v>-31530</v>
          </cell>
          <cell r="AA2610">
            <v>-32320</v>
          </cell>
        </row>
        <row r="2611">
          <cell r="C2611" t="str">
            <v>I-GCOP</v>
          </cell>
          <cell r="Q2611">
            <v>-7058</v>
          </cell>
          <cell r="R2611">
            <v>0</v>
          </cell>
          <cell r="S2611">
            <v>0</v>
          </cell>
          <cell r="T2611">
            <v>0</v>
          </cell>
          <cell r="U2611">
            <v>0</v>
          </cell>
          <cell r="V2611">
            <v>0</v>
          </cell>
          <cell r="W2611">
            <v>0</v>
          </cell>
          <cell r="X2611">
            <v>0</v>
          </cell>
          <cell r="Y2611">
            <v>0</v>
          </cell>
          <cell r="Z2611">
            <v>0</v>
          </cell>
          <cell r="AA2611">
            <v>0</v>
          </cell>
        </row>
        <row r="2612">
          <cell r="C2612" t="str">
            <v>I-GCAP</v>
          </cell>
          <cell r="Q2612">
            <v>-6087</v>
          </cell>
          <cell r="R2612">
            <v>0</v>
          </cell>
          <cell r="S2612">
            <v>0</v>
          </cell>
          <cell r="T2612">
            <v>0</v>
          </cell>
          <cell r="U2612">
            <v>0</v>
          </cell>
          <cell r="V2612">
            <v>0</v>
          </cell>
          <cell r="W2612">
            <v>0</v>
          </cell>
          <cell r="X2612">
            <v>0</v>
          </cell>
          <cell r="Y2612">
            <v>0</v>
          </cell>
          <cell r="Z2612">
            <v>0</v>
          </cell>
          <cell r="AA2612">
            <v>0</v>
          </cell>
        </row>
        <row r="2613">
          <cell r="C2613" t="str">
            <v>I-INR</v>
          </cell>
          <cell r="Q2613">
            <v>-8490</v>
          </cell>
          <cell r="R2613">
            <v>-8700</v>
          </cell>
          <cell r="S2613">
            <v>-8920</v>
          </cell>
          <cell r="T2613">
            <v>-9140</v>
          </cell>
          <cell r="U2613">
            <v>-9370</v>
          </cell>
          <cell r="V2613">
            <v>-9600</v>
          </cell>
          <cell r="W2613">
            <v>-9840</v>
          </cell>
          <cell r="X2613">
            <v>-10090</v>
          </cell>
          <cell r="Y2613">
            <v>-10340</v>
          </cell>
          <cell r="Z2613">
            <v>-10600</v>
          </cell>
          <cell r="AA2613">
            <v>-10870</v>
          </cell>
        </row>
        <row r="2614">
          <cell r="C2614" t="str">
            <v>I-OR</v>
          </cell>
          <cell r="Q2614">
            <v>-45000</v>
          </cell>
          <cell r="R2614">
            <v>-20000</v>
          </cell>
          <cell r="S2614">
            <v>-20000</v>
          </cell>
          <cell r="T2614">
            <v>-20000</v>
          </cell>
          <cell r="U2614">
            <v>-20000</v>
          </cell>
          <cell r="V2614">
            <v>-20000</v>
          </cell>
          <cell r="W2614">
            <v>-20000</v>
          </cell>
          <cell r="X2614">
            <v>-20000</v>
          </cell>
          <cell r="Y2614">
            <v>-20000</v>
          </cell>
          <cell r="Z2614">
            <v>-20000</v>
          </cell>
          <cell r="AA2614">
            <v>-20000</v>
          </cell>
        </row>
        <row r="2616">
          <cell r="Q2616">
            <v>-967947</v>
          </cell>
          <cell r="R2616">
            <v>-952550</v>
          </cell>
          <cell r="S2616">
            <v>-975860</v>
          </cell>
          <cell r="T2616">
            <v>-999760</v>
          </cell>
          <cell r="U2616">
            <v>-1024250</v>
          </cell>
          <cell r="V2616">
            <v>-1049350</v>
          </cell>
          <cell r="W2616">
            <v>-1075090</v>
          </cell>
          <cell r="X2616">
            <v>-1101470</v>
          </cell>
          <cell r="Y2616">
            <v>-1128510</v>
          </cell>
          <cell r="Z2616">
            <v>-1156230</v>
          </cell>
          <cell r="AA2616">
            <v>-1184640</v>
          </cell>
        </row>
        <row r="2618">
          <cell r="Q2618">
            <v>-974056.16</v>
          </cell>
          <cell r="R2618">
            <v>-958810</v>
          </cell>
          <cell r="S2618">
            <v>-982270</v>
          </cell>
          <cell r="T2618">
            <v>-1006340</v>
          </cell>
          <cell r="U2618">
            <v>-1031000</v>
          </cell>
          <cell r="V2618">
            <v>-1056270</v>
          </cell>
          <cell r="W2618">
            <v>-1082180</v>
          </cell>
          <cell r="X2618">
            <v>-1108740</v>
          </cell>
          <cell r="Y2618">
            <v>-1135960</v>
          </cell>
          <cell r="Z2618">
            <v>-1163870</v>
          </cell>
          <cell r="AA2618">
            <v>-1192470</v>
          </cell>
        </row>
        <row r="2622">
          <cell r="C2622" t="str">
            <v>I-UCF</v>
          </cell>
          <cell r="Q2622">
            <v>0</v>
          </cell>
          <cell r="R2622">
            <v>0</v>
          </cell>
          <cell r="S2622">
            <v>0</v>
          </cell>
          <cell r="T2622">
            <v>0</v>
          </cell>
          <cell r="U2622">
            <v>0</v>
          </cell>
          <cell r="V2622">
            <v>0</v>
          </cell>
          <cell r="W2622">
            <v>0</v>
          </cell>
          <cell r="X2622">
            <v>0</v>
          </cell>
          <cell r="Y2622">
            <v>0</v>
          </cell>
          <cell r="Z2622">
            <v>0</v>
          </cell>
          <cell r="AA2622">
            <v>0</v>
          </cell>
        </row>
        <row r="2624">
          <cell r="Q2624">
            <v>0</v>
          </cell>
          <cell r="R2624">
            <v>0</v>
          </cell>
          <cell r="S2624">
            <v>0</v>
          </cell>
          <cell r="T2624">
            <v>0</v>
          </cell>
          <cell r="U2624">
            <v>0</v>
          </cell>
          <cell r="V2624">
            <v>0</v>
          </cell>
          <cell r="W2624">
            <v>0</v>
          </cell>
          <cell r="X2624">
            <v>0</v>
          </cell>
          <cell r="Y2624">
            <v>0</v>
          </cell>
          <cell r="Z2624">
            <v>0</v>
          </cell>
          <cell r="AA2624">
            <v>0</v>
          </cell>
        </row>
        <row r="2627">
          <cell r="C2627" t="str">
            <v>I-UCF</v>
          </cell>
          <cell r="Q2627">
            <v>0</v>
          </cell>
          <cell r="R2627">
            <v>0</v>
          </cell>
          <cell r="S2627">
            <v>0</v>
          </cell>
          <cell r="T2627">
            <v>0</v>
          </cell>
          <cell r="U2627">
            <v>0</v>
          </cell>
          <cell r="V2627">
            <v>0</v>
          </cell>
          <cell r="W2627">
            <v>0</v>
          </cell>
          <cell r="X2627">
            <v>0</v>
          </cell>
          <cell r="Y2627">
            <v>0</v>
          </cell>
          <cell r="Z2627">
            <v>0</v>
          </cell>
          <cell r="AA2627">
            <v>0</v>
          </cell>
        </row>
        <row r="2629"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0</v>
          </cell>
          <cell r="Z2629">
            <v>0</v>
          </cell>
          <cell r="AA2629">
            <v>0</v>
          </cell>
        </row>
        <row r="2632">
          <cell r="C2632" t="str">
            <v>I-UCF</v>
          </cell>
          <cell r="Q2632">
            <v>-8230</v>
          </cell>
          <cell r="R2632">
            <v>-8440</v>
          </cell>
          <cell r="S2632">
            <v>-8650</v>
          </cell>
          <cell r="T2632">
            <v>-8870</v>
          </cell>
          <cell r="U2632">
            <v>-9090</v>
          </cell>
          <cell r="V2632">
            <v>-9320</v>
          </cell>
          <cell r="W2632">
            <v>-9550</v>
          </cell>
          <cell r="X2632">
            <v>-9790</v>
          </cell>
          <cell r="Y2632">
            <v>-10030</v>
          </cell>
          <cell r="Z2632">
            <v>-10280</v>
          </cell>
          <cell r="AA2632">
            <v>-10540</v>
          </cell>
        </row>
        <row r="2633">
          <cell r="C2633" t="str">
            <v>I-UCF</v>
          </cell>
          <cell r="Q2633">
            <v>-8150</v>
          </cell>
          <cell r="R2633">
            <v>-24450</v>
          </cell>
          <cell r="S2633">
            <v>-25060</v>
          </cell>
          <cell r="T2633">
            <v>-25690</v>
          </cell>
          <cell r="U2633">
            <v>-26330</v>
          </cell>
          <cell r="V2633">
            <v>-26990</v>
          </cell>
          <cell r="W2633">
            <v>-27660</v>
          </cell>
          <cell r="X2633">
            <v>-28350</v>
          </cell>
          <cell r="Y2633">
            <v>-29060</v>
          </cell>
          <cell r="Z2633">
            <v>-29790</v>
          </cell>
          <cell r="AA2633">
            <v>-30530</v>
          </cell>
        </row>
        <row r="2635">
          <cell r="Q2635">
            <v>-16380</v>
          </cell>
          <cell r="R2635">
            <v>-32890</v>
          </cell>
          <cell r="S2635">
            <v>-33710</v>
          </cell>
          <cell r="T2635">
            <v>-34560</v>
          </cell>
          <cell r="U2635">
            <v>-35420</v>
          </cell>
          <cell r="V2635">
            <v>-36310</v>
          </cell>
          <cell r="W2635">
            <v>-37210</v>
          </cell>
          <cell r="X2635">
            <v>-38140</v>
          </cell>
          <cell r="Y2635">
            <v>-39090</v>
          </cell>
          <cell r="Z2635">
            <v>-40070</v>
          </cell>
          <cell r="AA2635">
            <v>-41070</v>
          </cell>
        </row>
        <row r="2638">
          <cell r="C2638" t="str">
            <v>I-UCF</v>
          </cell>
          <cell r="Q2638">
            <v>-9364</v>
          </cell>
          <cell r="R2638">
            <v>0</v>
          </cell>
          <cell r="S2638">
            <v>0</v>
          </cell>
          <cell r="T2638">
            <v>0</v>
          </cell>
          <cell r="U2638">
            <v>0</v>
          </cell>
          <cell r="V2638">
            <v>0</v>
          </cell>
          <cell r="W2638">
            <v>0</v>
          </cell>
          <cell r="X2638">
            <v>0</v>
          </cell>
          <cell r="Y2638">
            <v>0</v>
          </cell>
          <cell r="Z2638">
            <v>0</v>
          </cell>
          <cell r="AA2638">
            <v>0</v>
          </cell>
        </row>
        <row r="2639">
          <cell r="C2639" t="str">
            <v>I-UCF</v>
          </cell>
          <cell r="Q2639">
            <v>-170</v>
          </cell>
          <cell r="R2639">
            <v>0</v>
          </cell>
          <cell r="S2639">
            <v>0</v>
          </cell>
          <cell r="T2639">
            <v>0</v>
          </cell>
          <cell r="U2639">
            <v>0</v>
          </cell>
          <cell r="V2639">
            <v>0</v>
          </cell>
          <cell r="W2639">
            <v>0</v>
          </cell>
          <cell r="X2639">
            <v>0</v>
          </cell>
          <cell r="Y2639">
            <v>0</v>
          </cell>
          <cell r="Z2639">
            <v>0</v>
          </cell>
          <cell r="AA2639">
            <v>0</v>
          </cell>
        </row>
        <row r="2641">
          <cell r="Q2641">
            <v>-9534</v>
          </cell>
          <cell r="R2641">
            <v>0</v>
          </cell>
          <cell r="S2641">
            <v>0</v>
          </cell>
          <cell r="T2641">
            <v>0</v>
          </cell>
          <cell r="U2641">
            <v>0</v>
          </cell>
          <cell r="V2641">
            <v>0</v>
          </cell>
          <cell r="W2641">
            <v>0</v>
          </cell>
          <cell r="X2641">
            <v>0</v>
          </cell>
          <cell r="Y2641">
            <v>0</v>
          </cell>
          <cell r="Z2641">
            <v>0</v>
          </cell>
          <cell r="AA2641">
            <v>0</v>
          </cell>
        </row>
        <row r="2644">
          <cell r="C2644" t="str">
            <v>I-UCF</v>
          </cell>
          <cell r="Q2644">
            <v>0</v>
          </cell>
          <cell r="R2644">
            <v>-4000</v>
          </cell>
          <cell r="S2644">
            <v>-4100</v>
          </cell>
          <cell r="T2644">
            <v>-4200</v>
          </cell>
          <cell r="U2644">
            <v>-4310</v>
          </cell>
          <cell r="V2644">
            <v>-4420</v>
          </cell>
          <cell r="W2644">
            <v>-4530</v>
          </cell>
          <cell r="X2644">
            <v>-4640</v>
          </cell>
          <cell r="Y2644">
            <v>-4760</v>
          </cell>
          <cell r="Z2644">
            <v>-4880</v>
          </cell>
          <cell r="AA2644">
            <v>-5000</v>
          </cell>
        </row>
        <row r="2646">
          <cell r="Q2646">
            <v>0</v>
          </cell>
          <cell r="R2646">
            <v>-4000</v>
          </cell>
          <cell r="S2646">
            <v>-4100</v>
          </cell>
          <cell r="T2646">
            <v>-4200</v>
          </cell>
          <cell r="U2646">
            <v>-4310</v>
          </cell>
          <cell r="V2646">
            <v>-4420</v>
          </cell>
          <cell r="W2646">
            <v>-4530</v>
          </cell>
          <cell r="X2646">
            <v>-4640</v>
          </cell>
          <cell r="Y2646">
            <v>-4760</v>
          </cell>
          <cell r="Z2646">
            <v>-4880</v>
          </cell>
          <cell r="AA2646">
            <v>-5000</v>
          </cell>
        </row>
        <row r="2649">
          <cell r="C2649" t="str">
            <v>I-UCF</v>
          </cell>
          <cell r="Q2649">
            <v>0</v>
          </cell>
          <cell r="R2649">
            <v>0</v>
          </cell>
          <cell r="S2649">
            <v>0</v>
          </cell>
          <cell r="T2649">
            <v>0</v>
          </cell>
          <cell r="U2649">
            <v>0</v>
          </cell>
          <cell r="V2649">
            <v>0</v>
          </cell>
          <cell r="W2649">
            <v>0</v>
          </cell>
          <cell r="X2649">
            <v>0</v>
          </cell>
          <cell r="Y2649">
            <v>0</v>
          </cell>
          <cell r="Z2649">
            <v>0</v>
          </cell>
          <cell r="AA2649">
            <v>0</v>
          </cell>
        </row>
        <row r="2651">
          <cell r="Q2651">
            <v>0</v>
          </cell>
          <cell r="R2651">
            <v>0</v>
          </cell>
          <cell r="S2651">
            <v>0</v>
          </cell>
          <cell r="T2651">
            <v>0</v>
          </cell>
          <cell r="U2651">
            <v>0</v>
          </cell>
          <cell r="V2651">
            <v>0</v>
          </cell>
          <cell r="W2651">
            <v>0</v>
          </cell>
          <cell r="X2651">
            <v>0</v>
          </cell>
          <cell r="Y2651">
            <v>0</v>
          </cell>
          <cell r="Z2651">
            <v>0</v>
          </cell>
          <cell r="AA2651">
            <v>0</v>
          </cell>
        </row>
        <row r="2654">
          <cell r="C2654" t="str">
            <v>I-UCF</v>
          </cell>
          <cell r="Q2654">
            <v>0</v>
          </cell>
          <cell r="R2654">
            <v>0</v>
          </cell>
          <cell r="S2654">
            <v>0</v>
          </cell>
          <cell r="T2654">
            <v>0</v>
          </cell>
          <cell r="U2654">
            <v>0</v>
          </cell>
          <cell r="V2654">
            <v>0</v>
          </cell>
          <cell r="W2654">
            <v>0</v>
          </cell>
          <cell r="X2654">
            <v>0</v>
          </cell>
          <cell r="Y2654">
            <v>0</v>
          </cell>
          <cell r="Z2654">
            <v>0</v>
          </cell>
          <cell r="AA2654">
            <v>0</v>
          </cell>
        </row>
        <row r="2656">
          <cell r="Q2656">
            <v>0</v>
          </cell>
          <cell r="R2656">
            <v>0</v>
          </cell>
          <cell r="S2656">
            <v>0</v>
          </cell>
          <cell r="T2656">
            <v>0</v>
          </cell>
          <cell r="U2656">
            <v>0</v>
          </cell>
          <cell r="V2656">
            <v>0</v>
          </cell>
          <cell r="W2656">
            <v>0</v>
          </cell>
          <cell r="X2656">
            <v>0</v>
          </cell>
          <cell r="Y2656">
            <v>0</v>
          </cell>
          <cell r="Z2656">
            <v>0</v>
          </cell>
          <cell r="AA2656">
            <v>0</v>
          </cell>
        </row>
        <row r="2659">
          <cell r="C2659" t="str">
            <v>I-UCF</v>
          </cell>
          <cell r="Q2659">
            <v>0</v>
          </cell>
          <cell r="R2659">
            <v>-130000</v>
          </cell>
          <cell r="S2659">
            <v>-133250</v>
          </cell>
          <cell r="T2659">
            <v>-136580</v>
          </cell>
          <cell r="U2659">
            <v>-139990</v>
          </cell>
          <cell r="V2659">
            <v>-143490</v>
          </cell>
          <cell r="W2659">
            <v>-147080</v>
          </cell>
          <cell r="X2659">
            <v>-150760</v>
          </cell>
          <cell r="Y2659">
            <v>-154530</v>
          </cell>
          <cell r="Z2659">
            <v>-158390</v>
          </cell>
          <cell r="AA2659">
            <v>-162350</v>
          </cell>
        </row>
        <row r="2661">
          <cell r="Q2661">
            <v>0</v>
          </cell>
          <cell r="R2661">
            <v>-130000</v>
          </cell>
          <cell r="S2661">
            <v>-133250</v>
          </cell>
          <cell r="T2661">
            <v>-136580</v>
          </cell>
          <cell r="U2661">
            <v>-139990</v>
          </cell>
          <cell r="V2661">
            <v>-143490</v>
          </cell>
          <cell r="W2661">
            <v>-147080</v>
          </cell>
          <cell r="X2661">
            <v>-150760</v>
          </cell>
          <cell r="Y2661">
            <v>-154530</v>
          </cell>
          <cell r="Z2661">
            <v>-158390</v>
          </cell>
          <cell r="AA2661">
            <v>-162350</v>
          </cell>
        </row>
        <row r="2664">
          <cell r="Q2664">
            <v>-25914</v>
          </cell>
          <cell r="R2664">
            <v>-166890</v>
          </cell>
          <cell r="S2664">
            <v>-171060</v>
          </cell>
          <cell r="T2664">
            <v>-175340</v>
          </cell>
          <cell r="U2664">
            <v>-179720</v>
          </cell>
          <cell r="V2664">
            <v>-184220</v>
          </cell>
          <cell r="W2664">
            <v>-188820</v>
          </cell>
          <cell r="X2664">
            <v>-193540</v>
          </cell>
          <cell r="Y2664">
            <v>-198380</v>
          </cell>
          <cell r="Z2664">
            <v>-203340</v>
          </cell>
          <cell r="AA2664">
            <v>-208420</v>
          </cell>
        </row>
        <row r="2668">
          <cell r="C2668" t="str">
            <v>E-M&amp;C</v>
          </cell>
          <cell r="Q2668">
            <v>15140</v>
          </cell>
          <cell r="R2668">
            <v>15520</v>
          </cell>
          <cell r="S2668">
            <v>15910</v>
          </cell>
          <cell r="T2668">
            <v>16310</v>
          </cell>
          <cell r="U2668">
            <v>16720</v>
          </cell>
          <cell r="V2668">
            <v>17140</v>
          </cell>
          <cell r="W2668">
            <v>17570</v>
          </cell>
          <cell r="X2668">
            <v>18010</v>
          </cell>
          <cell r="Y2668">
            <v>18460</v>
          </cell>
          <cell r="Z2668">
            <v>18920</v>
          </cell>
          <cell r="AA2668">
            <v>19390</v>
          </cell>
        </row>
        <row r="2670">
          <cell r="Q2670">
            <v>15140</v>
          </cell>
          <cell r="R2670">
            <v>15520</v>
          </cell>
          <cell r="S2670">
            <v>15910</v>
          </cell>
          <cell r="T2670">
            <v>16310</v>
          </cell>
          <cell r="U2670">
            <v>16720</v>
          </cell>
          <cell r="V2670">
            <v>17140</v>
          </cell>
          <cell r="W2670">
            <v>17570</v>
          </cell>
          <cell r="X2670">
            <v>18010</v>
          </cell>
          <cell r="Y2670">
            <v>18460</v>
          </cell>
          <cell r="Z2670">
            <v>18920</v>
          </cell>
          <cell r="AA2670">
            <v>19390</v>
          </cell>
        </row>
        <row r="2673">
          <cell r="C2673" t="str">
            <v>E-EMP</v>
          </cell>
          <cell r="Q2673">
            <v>418.5</v>
          </cell>
          <cell r="R2673">
            <v>430</v>
          </cell>
          <cell r="S2673">
            <v>440</v>
          </cell>
          <cell r="T2673">
            <v>450</v>
          </cell>
          <cell r="U2673">
            <v>460</v>
          </cell>
          <cell r="V2673">
            <v>470</v>
          </cell>
          <cell r="W2673">
            <v>490</v>
          </cell>
          <cell r="X2673">
            <v>510</v>
          </cell>
          <cell r="Y2673">
            <v>530</v>
          </cell>
          <cell r="Z2673">
            <v>550</v>
          </cell>
          <cell r="AA2673">
            <v>570</v>
          </cell>
        </row>
        <row r="2674">
          <cell r="C2674" t="str">
            <v>E-M&amp;C</v>
          </cell>
          <cell r="Q2674">
            <v>34432.5</v>
          </cell>
          <cell r="R2674">
            <v>35290</v>
          </cell>
          <cell r="S2674">
            <v>36170</v>
          </cell>
          <cell r="T2674">
            <v>37070</v>
          </cell>
          <cell r="U2674">
            <v>38000</v>
          </cell>
          <cell r="V2674">
            <v>38950</v>
          </cell>
          <cell r="W2674">
            <v>39920</v>
          </cell>
          <cell r="X2674">
            <v>40920</v>
          </cell>
          <cell r="Y2674">
            <v>41940</v>
          </cell>
          <cell r="Z2674">
            <v>42990</v>
          </cell>
          <cell r="AA2674">
            <v>44060</v>
          </cell>
        </row>
        <row r="2675">
          <cell r="C2675" t="str">
            <v>E-M&amp;C</v>
          </cell>
          <cell r="Q2675">
            <v>6532.5</v>
          </cell>
          <cell r="R2675">
            <v>6700</v>
          </cell>
          <cell r="S2675">
            <v>6870</v>
          </cell>
          <cell r="T2675">
            <v>7040</v>
          </cell>
          <cell r="U2675">
            <v>7220</v>
          </cell>
          <cell r="V2675">
            <v>7400</v>
          </cell>
          <cell r="W2675">
            <v>7590</v>
          </cell>
          <cell r="X2675">
            <v>7780</v>
          </cell>
          <cell r="Y2675">
            <v>7970</v>
          </cell>
          <cell r="Z2675">
            <v>8170</v>
          </cell>
          <cell r="AA2675">
            <v>8370</v>
          </cell>
        </row>
        <row r="2676">
          <cell r="C2676" t="str">
            <v>E-M&amp;C</v>
          </cell>
          <cell r="Q2676">
            <v>0</v>
          </cell>
          <cell r="R2676">
            <v>0</v>
          </cell>
          <cell r="S2676">
            <v>0</v>
          </cell>
          <cell r="T2676">
            <v>0</v>
          </cell>
          <cell r="U2676">
            <v>0</v>
          </cell>
          <cell r="V2676">
            <v>0</v>
          </cell>
          <cell r="W2676">
            <v>0</v>
          </cell>
          <cell r="X2676">
            <v>0</v>
          </cell>
          <cell r="Y2676">
            <v>0</v>
          </cell>
          <cell r="Z2676">
            <v>0</v>
          </cell>
          <cell r="AA2676">
            <v>0</v>
          </cell>
        </row>
        <row r="2677">
          <cell r="C2677" t="str">
            <v>E-M&amp;C</v>
          </cell>
          <cell r="Q2677">
            <v>208.5</v>
          </cell>
          <cell r="R2677">
            <v>210</v>
          </cell>
          <cell r="S2677">
            <v>220</v>
          </cell>
          <cell r="T2677">
            <v>230</v>
          </cell>
          <cell r="U2677">
            <v>240</v>
          </cell>
          <cell r="V2677">
            <v>250</v>
          </cell>
          <cell r="W2677">
            <v>260</v>
          </cell>
          <cell r="X2677">
            <v>270</v>
          </cell>
          <cell r="Y2677">
            <v>280</v>
          </cell>
          <cell r="Z2677">
            <v>290</v>
          </cell>
          <cell r="AA2677">
            <v>300</v>
          </cell>
        </row>
        <row r="2679">
          <cell r="Q2679">
            <v>41592</v>
          </cell>
          <cell r="R2679">
            <v>42630</v>
          </cell>
          <cell r="S2679">
            <v>43700</v>
          </cell>
          <cell r="T2679">
            <v>44790</v>
          </cell>
          <cell r="U2679">
            <v>45920</v>
          </cell>
          <cell r="V2679">
            <v>47070</v>
          </cell>
          <cell r="W2679">
            <v>48260</v>
          </cell>
          <cell r="X2679">
            <v>49480</v>
          </cell>
          <cell r="Y2679">
            <v>50720</v>
          </cell>
          <cell r="Z2679">
            <v>52000</v>
          </cell>
          <cell r="AA2679">
            <v>53300</v>
          </cell>
        </row>
        <row r="2682">
          <cell r="C2682" t="str">
            <v>E-EMP</v>
          </cell>
          <cell r="Q2682">
            <v>68640</v>
          </cell>
          <cell r="R2682">
            <v>70360</v>
          </cell>
          <cell r="S2682">
            <v>72120</v>
          </cell>
          <cell r="T2682">
            <v>73920</v>
          </cell>
          <cell r="U2682">
            <v>75770</v>
          </cell>
          <cell r="V2682">
            <v>77660</v>
          </cell>
          <cell r="W2682">
            <v>79600</v>
          </cell>
          <cell r="X2682">
            <v>81590</v>
          </cell>
          <cell r="Y2682">
            <v>83630</v>
          </cell>
          <cell r="Z2682">
            <v>85720</v>
          </cell>
          <cell r="AA2682">
            <v>87860</v>
          </cell>
        </row>
        <row r="2683">
          <cell r="C2683" t="str">
            <v>E-EMP</v>
          </cell>
          <cell r="Q2683">
            <v>11330</v>
          </cell>
          <cell r="R2683">
            <v>11610</v>
          </cell>
          <cell r="S2683">
            <v>11900</v>
          </cell>
          <cell r="T2683">
            <v>12200</v>
          </cell>
          <cell r="U2683">
            <v>12510</v>
          </cell>
          <cell r="V2683">
            <v>12820</v>
          </cell>
          <cell r="W2683">
            <v>13140</v>
          </cell>
          <cell r="X2683">
            <v>13470</v>
          </cell>
          <cell r="Y2683">
            <v>13810</v>
          </cell>
          <cell r="Z2683">
            <v>14160</v>
          </cell>
          <cell r="AA2683">
            <v>14510</v>
          </cell>
        </row>
        <row r="2685">
          <cell r="Q2685">
            <v>79970</v>
          </cell>
          <cell r="R2685">
            <v>81970</v>
          </cell>
          <cell r="S2685">
            <v>84020</v>
          </cell>
          <cell r="T2685">
            <v>86120</v>
          </cell>
          <cell r="U2685">
            <v>88280</v>
          </cell>
          <cell r="V2685">
            <v>90480</v>
          </cell>
          <cell r="W2685">
            <v>92740</v>
          </cell>
          <cell r="X2685">
            <v>95060</v>
          </cell>
          <cell r="Y2685">
            <v>97440</v>
          </cell>
          <cell r="Z2685">
            <v>99880</v>
          </cell>
          <cell r="AA2685">
            <v>102370</v>
          </cell>
        </row>
        <row r="2687">
          <cell r="Q2687">
            <v>136702</v>
          </cell>
          <cell r="R2687">
            <v>140120</v>
          </cell>
          <cell r="S2687">
            <v>143630</v>
          </cell>
          <cell r="T2687">
            <v>147220</v>
          </cell>
          <cell r="U2687">
            <v>150920</v>
          </cell>
          <cell r="V2687">
            <v>154690</v>
          </cell>
          <cell r="W2687">
            <v>158570</v>
          </cell>
          <cell r="X2687">
            <v>162550</v>
          </cell>
          <cell r="Y2687">
            <v>166620</v>
          </cell>
          <cell r="Z2687">
            <v>170800</v>
          </cell>
          <cell r="AA2687">
            <v>175060</v>
          </cell>
        </row>
        <row r="2691">
          <cell r="Z2691" t="str">
            <v>N/A</v>
          </cell>
        </row>
        <row r="2692">
          <cell r="C2692" t="str">
            <v>E-M&amp;C</v>
          </cell>
          <cell r="Q2692">
            <v>127630</v>
          </cell>
          <cell r="R2692">
            <v>130820</v>
          </cell>
          <cell r="S2692">
            <v>134090</v>
          </cell>
          <cell r="T2692">
            <v>137440</v>
          </cell>
          <cell r="U2692">
            <v>140880</v>
          </cell>
          <cell r="V2692">
            <v>144400</v>
          </cell>
          <cell r="W2692">
            <v>148010</v>
          </cell>
          <cell r="X2692">
            <v>151710</v>
          </cell>
          <cell r="Y2692">
            <v>155500</v>
          </cell>
          <cell r="Z2692">
            <v>159390</v>
          </cell>
          <cell r="AA2692">
            <v>163370</v>
          </cell>
        </row>
        <row r="2694">
          <cell r="Q2694">
            <v>127630</v>
          </cell>
          <cell r="R2694">
            <v>130820</v>
          </cell>
          <cell r="S2694">
            <v>134090</v>
          </cell>
          <cell r="T2694">
            <v>137440</v>
          </cell>
          <cell r="U2694">
            <v>140880</v>
          </cell>
          <cell r="V2694">
            <v>144400</v>
          </cell>
          <cell r="W2694">
            <v>148010</v>
          </cell>
          <cell r="X2694">
            <v>151710</v>
          </cell>
          <cell r="Y2694">
            <v>155500</v>
          </cell>
          <cell r="Z2694">
            <v>159390</v>
          </cell>
          <cell r="AA2694">
            <v>163370</v>
          </cell>
        </row>
        <row r="2697">
          <cell r="C2697" t="str">
            <v>E-M&amp;C</v>
          </cell>
          <cell r="Q2697">
            <v>51241</v>
          </cell>
          <cell r="R2697">
            <v>52520</v>
          </cell>
          <cell r="S2697">
            <v>53830</v>
          </cell>
          <cell r="T2697">
            <v>55180</v>
          </cell>
          <cell r="U2697">
            <v>56560</v>
          </cell>
          <cell r="V2697">
            <v>57970</v>
          </cell>
          <cell r="W2697">
            <v>59420</v>
          </cell>
          <cell r="X2697">
            <v>60910</v>
          </cell>
          <cell r="Y2697">
            <v>62430</v>
          </cell>
          <cell r="Z2697">
            <v>63990</v>
          </cell>
          <cell r="AA2697">
            <v>65590</v>
          </cell>
        </row>
        <row r="2699">
          <cell r="Q2699">
            <v>51241</v>
          </cell>
          <cell r="R2699">
            <v>52520</v>
          </cell>
          <cell r="S2699">
            <v>53830</v>
          </cell>
          <cell r="T2699">
            <v>55180</v>
          </cell>
          <cell r="U2699">
            <v>56560</v>
          </cell>
          <cell r="V2699">
            <v>57970</v>
          </cell>
          <cell r="W2699">
            <v>59420</v>
          </cell>
          <cell r="X2699">
            <v>60910</v>
          </cell>
          <cell r="Y2699">
            <v>62430</v>
          </cell>
          <cell r="Z2699">
            <v>63990</v>
          </cell>
          <cell r="AA2699">
            <v>65590</v>
          </cell>
        </row>
        <row r="2702">
          <cell r="C2702" t="str">
            <v>E-M&amp;C</v>
          </cell>
          <cell r="Q2702">
            <v>17852.88</v>
          </cell>
          <cell r="R2702">
            <v>18300</v>
          </cell>
          <cell r="S2702">
            <v>18760</v>
          </cell>
          <cell r="T2702">
            <v>19230</v>
          </cell>
          <cell r="U2702">
            <v>19710</v>
          </cell>
          <cell r="V2702">
            <v>20200</v>
          </cell>
          <cell r="W2702">
            <v>20710</v>
          </cell>
          <cell r="X2702">
            <v>21230</v>
          </cell>
          <cell r="Y2702">
            <v>21760</v>
          </cell>
          <cell r="Z2702">
            <v>22300</v>
          </cell>
          <cell r="AA2702">
            <v>22860</v>
          </cell>
        </row>
        <row r="2704">
          <cell r="Q2704">
            <v>17852.88</v>
          </cell>
          <cell r="R2704">
            <v>18300</v>
          </cell>
          <cell r="S2704">
            <v>18760</v>
          </cell>
          <cell r="T2704">
            <v>19230</v>
          </cell>
          <cell r="U2704">
            <v>19710</v>
          </cell>
          <cell r="V2704">
            <v>20200</v>
          </cell>
          <cell r="W2704">
            <v>20710</v>
          </cell>
          <cell r="X2704">
            <v>21230</v>
          </cell>
          <cell r="Y2704">
            <v>21760</v>
          </cell>
          <cell r="Z2704">
            <v>22300</v>
          </cell>
          <cell r="AA2704">
            <v>22860</v>
          </cell>
        </row>
        <row r="2707">
          <cell r="C2707" t="str">
            <v>E-M&amp;C</v>
          </cell>
          <cell r="Q2707">
            <v>11250</v>
          </cell>
          <cell r="R2707">
            <v>11530</v>
          </cell>
          <cell r="S2707">
            <v>11820</v>
          </cell>
          <cell r="T2707">
            <v>12120</v>
          </cell>
          <cell r="U2707">
            <v>12420</v>
          </cell>
          <cell r="V2707">
            <v>12730</v>
          </cell>
          <cell r="W2707">
            <v>13050</v>
          </cell>
          <cell r="X2707">
            <v>13380</v>
          </cell>
          <cell r="Y2707">
            <v>13710</v>
          </cell>
          <cell r="Z2707">
            <v>14050</v>
          </cell>
          <cell r="AA2707">
            <v>14400</v>
          </cell>
        </row>
        <row r="2709">
          <cell r="Q2709">
            <v>11250</v>
          </cell>
          <cell r="R2709">
            <v>11530</v>
          </cell>
          <cell r="S2709">
            <v>11820</v>
          </cell>
          <cell r="T2709">
            <v>12120</v>
          </cell>
          <cell r="U2709">
            <v>12420</v>
          </cell>
          <cell r="V2709">
            <v>12730</v>
          </cell>
          <cell r="W2709">
            <v>13050</v>
          </cell>
          <cell r="X2709">
            <v>13380</v>
          </cell>
          <cell r="Y2709">
            <v>13710</v>
          </cell>
          <cell r="Z2709">
            <v>14050</v>
          </cell>
          <cell r="AA2709">
            <v>14400</v>
          </cell>
        </row>
        <row r="2711">
          <cell r="Q2711">
            <v>207973.88</v>
          </cell>
          <cell r="R2711">
            <v>213170</v>
          </cell>
          <cell r="S2711">
            <v>218500</v>
          </cell>
          <cell r="T2711">
            <v>223970</v>
          </cell>
          <cell r="U2711">
            <v>229570</v>
          </cell>
          <cell r="V2711">
            <v>235300</v>
          </cell>
          <cell r="W2711">
            <v>241190</v>
          </cell>
          <cell r="X2711">
            <v>247230</v>
          </cell>
          <cell r="Y2711">
            <v>253400</v>
          </cell>
          <cell r="Z2711">
            <v>259730</v>
          </cell>
          <cell r="AA2711">
            <v>266220</v>
          </cell>
        </row>
        <row r="2715">
          <cell r="C2715" t="str">
            <v>E-EMP</v>
          </cell>
          <cell r="Q2715">
            <v>0</v>
          </cell>
          <cell r="R2715">
            <v>0</v>
          </cell>
          <cell r="S2715">
            <v>0</v>
          </cell>
          <cell r="T2715">
            <v>0</v>
          </cell>
          <cell r="U2715">
            <v>0</v>
          </cell>
          <cell r="V2715">
            <v>0</v>
          </cell>
          <cell r="W2715">
            <v>0</v>
          </cell>
          <cell r="X2715">
            <v>0</v>
          </cell>
          <cell r="Y2715">
            <v>0</v>
          </cell>
          <cell r="Z2715">
            <v>0</v>
          </cell>
          <cell r="AA2715">
            <v>0</v>
          </cell>
        </row>
        <row r="2716">
          <cell r="C2716" t="str">
            <v>E-EMP</v>
          </cell>
          <cell r="Q2716">
            <v>3201</v>
          </cell>
          <cell r="R2716">
            <v>0</v>
          </cell>
          <cell r="S2716">
            <v>0</v>
          </cell>
          <cell r="T2716">
            <v>0</v>
          </cell>
          <cell r="U2716">
            <v>0</v>
          </cell>
          <cell r="V2716">
            <v>0</v>
          </cell>
          <cell r="W2716">
            <v>0</v>
          </cell>
          <cell r="X2716">
            <v>0</v>
          </cell>
          <cell r="Y2716">
            <v>0</v>
          </cell>
          <cell r="Z2716">
            <v>0</v>
          </cell>
          <cell r="AA2716">
            <v>0</v>
          </cell>
        </row>
        <row r="2717">
          <cell r="C2717" t="str">
            <v>E-EMP</v>
          </cell>
          <cell r="Q2717">
            <v>319.5</v>
          </cell>
          <cell r="R2717">
            <v>0</v>
          </cell>
          <cell r="S2717">
            <v>0</v>
          </cell>
          <cell r="T2717">
            <v>0</v>
          </cell>
          <cell r="U2717">
            <v>0</v>
          </cell>
          <cell r="V2717">
            <v>0</v>
          </cell>
          <cell r="W2717">
            <v>0</v>
          </cell>
          <cell r="X2717">
            <v>0</v>
          </cell>
          <cell r="Y2717">
            <v>0</v>
          </cell>
          <cell r="Z2717">
            <v>0</v>
          </cell>
          <cell r="AA2717">
            <v>0</v>
          </cell>
        </row>
        <row r="2718">
          <cell r="C2718" t="str">
            <v>E-M&amp;C</v>
          </cell>
          <cell r="Q2718">
            <v>9580</v>
          </cell>
          <cell r="R2718">
            <v>10000</v>
          </cell>
          <cell r="S2718">
            <v>2000</v>
          </cell>
          <cell r="T2718">
            <v>2050</v>
          </cell>
          <cell r="U2718">
            <v>2100</v>
          </cell>
          <cell r="V2718">
            <v>2150</v>
          </cell>
          <cell r="W2718">
            <v>2200</v>
          </cell>
          <cell r="X2718">
            <v>2260</v>
          </cell>
          <cell r="Y2718">
            <v>2320</v>
          </cell>
          <cell r="Z2718">
            <v>2380</v>
          </cell>
          <cell r="AA2718">
            <v>2440</v>
          </cell>
        </row>
        <row r="2719">
          <cell r="C2719" t="str">
            <v>E-M&amp;C</v>
          </cell>
          <cell r="Q2719">
            <v>175.5</v>
          </cell>
          <cell r="R2719">
            <v>0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  <cell r="W2719">
            <v>0</v>
          </cell>
          <cell r="X2719">
            <v>0</v>
          </cell>
          <cell r="Y2719">
            <v>0</v>
          </cell>
          <cell r="Z2719">
            <v>0</v>
          </cell>
          <cell r="AA2719">
            <v>0</v>
          </cell>
        </row>
        <row r="2720">
          <cell r="C2720" t="str">
            <v>E-M&amp;C</v>
          </cell>
          <cell r="Q2720">
            <v>1857</v>
          </cell>
          <cell r="R2720">
            <v>0</v>
          </cell>
          <cell r="S2720">
            <v>0</v>
          </cell>
          <cell r="T2720">
            <v>0</v>
          </cell>
          <cell r="U2720">
            <v>0</v>
          </cell>
          <cell r="V2720">
            <v>0</v>
          </cell>
          <cell r="W2720">
            <v>0</v>
          </cell>
          <cell r="X2720">
            <v>0</v>
          </cell>
          <cell r="Y2720">
            <v>0</v>
          </cell>
          <cell r="Z2720">
            <v>0</v>
          </cell>
          <cell r="AA2720">
            <v>0</v>
          </cell>
        </row>
        <row r="2722">
          <cell r="Q2722">
            <v>15133</v>
          </cell>
          <cell r="R2722">
            <v>10000</v>
          </cell>
          <cell r="S2722">
            <v>2000</v>
          </cell>
          <cell r="T2722">
            <v>2050</v>
          </cell>
          <cell r="U2722">
            <v>2100</v>
          </cell>
          <cell r="V2722">
            <v>2150</v>
          </cell>
          <cell r="W2722">
            <v>2200</v>
          </cell>
          <cell r="X2722">
            <v>2260</v>
          </cell>
          <cell r="Y2722">
            <v>2320</v>
          </cell>
          <cell r="Z2722">
            <v>2380</v>
          </cell>
          <cell r="AA2722">
            <v>2440</v>
          </cell>
        </row>
        <row r="2725">
          <cell r="C2725" t="str">
            <v>E-EMP</v>
          </cell>
          <cell r="Q2725">
            <v>139.5</v>
          </cell>
          <cell r="R2725">
            <v>140</v>
          </cell>
          <cell r="S2725">
            <v>140</v>
          </cell>
          <cell r="T2725">
            <v>140</v>
          </cell>
          <cell r="U2725">
            <v>140</v>
          </cell>
          <cell r="V2725">
            <v>140</v>
          </cell>
          <cell r="W2725">
            <v>140</v>
          </cell>
          <cell r="X2725">
            <v>140</v>
          </cell>
          <cell r="Y2725">
            <v>140</v>
          </cell>
          <cell r="Z2725">
            <v>140</v>
          </cell>
          <cell r="AA2725">
            <v>140</v>
          </cell>
        </row>
        <row r="2726">
          <cell r="C2726" t="str">
            <v>E-EMP</v>
          </cell>
          <cell r="Q2726">
            <v>483</v>
          </cell>
          <cell r="R2726">
            <v>500</v>
          </cell>
          <cell r="S2726">
            <v>520</v>
          </cell>
          <cell r="T2726">
            <v>540</v>
          </cell>
          <cell r="U2726">
            <v>560</v>
          </cell>
          <cell r="V2726">
            <v>580</v>
          </cell>
          <cell r="W2726">
            <v>600</v>
          </cell>
          <cell r="X2726">
            <v>620</v>
          </cell>
          <cell r="Y2726">
            <v>640</v>
          </cell>
          <cell r="Z2726">
            <v>660</v>
          </cell>
          <cell r="AA2726">
            <v>680</v>
          </cell>
        </row>
        <row r="2727">
          <cell r="C2727" t="str">
            <v>E-EMP</v>
          </cell>
          <cell r="Q2727">
            <v>0</v>
          </cell>
          <cell r="R2727">
            <v>0</v>
          </cell>
          <cell r="S2727">
            <v>0</v>
          </cell>
          <cell r="T2727">
            <v>0</v>
          </cell>
          <cell r="U2727">
            <v>0</v>
          </cell>
          <cell r="V2727">
            <v>0</v>
          </cell>
          <cell r="W2727">
            <v>0</v>
          </cell>
          <cell r="X2727">
            <v>0</v>
          </cell>
          <cell r="Y2727">
            <v>0</v>
          </cell>
          <cell r="Z2727">
            <v>0</v>
          </cell>
          <cell r="AA2727">
            <v>0</v>
          </cell>
        </row>
        <row r="2728">
          <cell r="C2728" t="str">
            <v>E-M&amp;C</v>
          </cell>
          <cell r="Q2728">
            <v>4900</v>
          </cell>
          <cell r="R2728">
            <v>30000</v>
          </cell>
          <cell r="S2728">
            <v>5020</v>
          </cell>
          <cell r="T2728">
            <v>5150</v>
          </cell>
          <cell r="U2728">
            <v>5280</v>
          </cell>
          <cell r="V2728">
            <v>5410</v>
          </cell>
          <cell r="W2728">
            <v>5550</v>
          </cell>
          <cell r="X2728">
            <v>5690</v>
          </cell>
          <cell r="Y2728">
            <v>5830</v>
          </cell>
          <cell r="Z2728">
            <v>5980</v>
          </cell>
          <cell r="AA2728">
            <v>6130</v>
          </cell>
        </row>
        <row r="2729">
          <cell r="C2729" t="str">
            <v>E-M&amp;C</v>
          </cell>
          <cell r="Q2729">
            <v>0</v>
          </cell>
          <cell r="R2729">
            <v>0</v>
          </cell>
          <cell r="S2729">
            <v>0</v>
          </cell>
          <cell r="T2729">
            <v>0</v>
          </cell>
          <cell r="U2729">
            <v>0</v>
          </cell>
          <cell r="V2729">
            <v>0</v>
          </cell>
          <cell r="W2729">
            <v>0</v>
          </cell>
          <cell r="X2729">
            <v>0</v>
          </cell>
          <cell r="Y2729">
            <v>0</v>
          </cell>
          <cell r="Z2729">
            <v>0</v>
          </cell>
          <cell r="AA2729">
            <v>0</v>
          </cell>
        </row>
        <row r="2730">
          <cell r="C2730" t="str">
            <v>E-M&amp;C</v>
          </cell>
          <cell r="Q2730">
            <v>430.5</v>
          </cell>
          <cell r="R2730">
            <v>440</v>
          </cell>
          <cell r="S2730">
            <v>450</v>
          </cell>
          <cell r="T2730">
            <v>460</v>
          </cell>
          <cell r="U2730">
            <v>470</v>
          </cell>
          <cell r="V2730">
            <v>480</v>
          </cell>
          <cell r="W2730">
            <v>490</v>
          </cell>
          <cell r="X2730">
            <v>500</v>
          </cell>
          <cell r="Y2730">
            <v>510</v>
          </cell>
          <cell r="Z2730">
            <v>520</v>
          </cell>
          <cell r="AA2730">
            <v>530</v>
          </cell>
        </row>
        <row r="2732">
          <cell r="Q2732">
            <v>5953</v>
          </cell>
          <cell r="R2732">
            <v>31080</v>
          </cell>
          <cell r="S2732">
            <v>6130</v>
          </cell>
          <cell r="T2732">
            <v>6290</v>
          </cell>
          <cell r="U2732">
            <v>6450</v>
          </cell>
          <cell r="V2732">
            <v>6610</v>
          </cell>
          <cell r="W2732">
            <v>6780</v>
          </cell>
          <cell r="X2732">
            <v>6950</v>
          </cell>
          <cell r="Y2732">
            <v>7120</v>
          </cell>
          <cell r="Z2732">
            <v>7300</v>
          </cell>
          <cell r="AA2732">
            <v>7480</v>
          </cell>
        </row>
        <row r="2735">
          <cell r="C2735" t="str">
            <v>E-OE</v>
          </cell>
          <cell r="Q2735">
            <v>278</v>
          </cell>
          <cell r="R2735">
            <v>300</v>
          </cell>
          <cell r="S2735">
            <v>330</v>
          </cell>
          <cell r="T2735">
            <v>360</v>
          </cell>
          <cell r="U2735">
            <v>390</v>
          </cell>
          <cell r="V2735">
            <v>430</v>
          </cell>
          <cell r="W2735">
            <v>470</v>
          </cell>
          <cell r="X2735">
            <v>510</v>
          </cell>
          <cell r="Y2735">
            <v>560</v>
          </cell>
          <cell r="Z2735">
            <v>610</v>
          </cell>
          <cell r="AA2735">
            <v>660</v>
          </cell>
        </row>
        <row r="2736">
          <cell r="C2736" t="str">
            <v>E-OE</v>
          </cell>
          <cell r="Q2736">
            <v>232</v>
          </cell>
          <cell r="R2736">
            <v>250</v>
          </cell>
          <cell r="S2736">
            <v>270</v>
          </cell>
          <cell r="T2736">
            <v>290</v>
          </cell>
          <cell r="U2736">
            <v>310</v>
          </cell>
          <cell r="V2736">
            <v>330</v>
          </cell>
          <cell r="W2736">
            <v>350</v>
          </cell>
          <cell r="X2736">
            <v>370</v>
          </cell>
          <cell r="Y2736">
            <v>400</v>
          </cell>
          <cell r="Z2736">
            <v>430</v>
          </cell>
          <cell r="AA2736">
            <v>460</v>
          </cell>
        </row>
        <row r="2737">
          <cell r="C2737" t="str">
            <v>E-OE</v>
          </cell>
          <cell r="Q2737">
            <v>0</v>
          </cell>
          <cell r="R2737">
            <v>0</v>
          </cell>
          <cell r="S2737">
            <v>0</v>
          </cell>
          <cell r="T2737">
            <v>0</v>
          </cell>
          <cell r="U2737">
            <v>0</v>
          </cell>
          <cell r="V2737">
            <v>0</v>
          </cell>
          <cell r="W2737">
            <v>0</v>
          </cell>
          <cell r="X2737">
            <v>0</v>
          </cell>
          <cell r="Y2737">
            <v>0</v>
          </cell>
          <cell r="Z2737">
            <v>0</v>
          </cell>
          <cell r="AA2737">
            <v>0</v>
          </cell>
        </row>
        <row r="2738">
          <cell r="C2738" t="str">
            <v>E-EMP</v>
          </cell>
          <cell r="Q2738">
            <v>3009</v>
          </cell>
          <cell r="R2738">
            <v>3110</v>
          </cell>
          <cell r="S2738">
            <v>3210</v>
          </cell>
          <cell r="T2738">
            <v>3310</v>
          </cell>
          <cell r="U2738">
            <v>3420</v>
          </cell>
          <cell r="V2738">
            <v>3530</v>
          </cell>
          <cell r="W2738">
            <v>3640</v>
          </cell>
          <cell r="X2738">
            <v>3760</v>
          </cell>
          <cell r="Y2738">
            <v>3880</v>
          </cell>
          <cell r="Z2738">
            <v>4010</v>
          </cell>
          <cell r="AA2738">
            <v>4140</v>
          </cell>
        </row>
        <row r="2739">
          <cell r="C2739" t="str">
            <v>E-EMP</v>
          </cell>
          <cell r="Q2739">
            <v>4857</v>
          </cell>
          <cell r="R2739">
            <v>5010</v>
          </cell>
          <cell r="S2739">
            <v>5170</v>
          </cell>
          <cell r="T2739">
            <v>5340</v>
          </cell>
          <cell r="U2739">
            <v>5510</v>
          </cell>
          <cell r="V2739">
            <v>5690</v>
          </cell>
          <cell r="W2739">
            <v>5870</v>
          </cell>
          <cell r="X2739">
            <v>6060</v>
          </cell>
          <cell r="Y2739">
            <v>6260</v>
          </cell>
          <cell r="Z2739">
            <v>6460</v>
          </cell>
          <cell r="AA2739">
            <v>6670</v>
          </cell>
        </row>
        <row r="2740">
          <cell r="C2740" t="str">
            <v>E-M&amp;C</v>
          </cell>
          <cell r="Q2740">
            <v>3280.5</v>
          </cell>
          <cell r="R2740">
            <v>3360</v>
          </cell>
          <cell r="S2740">
            <v>3440</v>
          </cell>
          <cell r="T2740">
            <v>3530</v>
          </cell>
          <cell r="U2740">
            <v>3620</v>
          </cell>
          <cell r="V2740">
            <v>3710</v>
          </cell>
          <cell r="W2740">
            <v>3800</v>
          </cell>
          <cell r="X2740">
            <v>3900</v>
          </cell>
          <cell r="Y2740">
            <v>4000</v>
          </cell>
          <cell r="Z2740">
            <v>4100</v>
          </cell>
          <cell r="AA2740">
            <v>4200</v>
          </cell>
        </row>
        <row r="2741">
          <cell r="C2741" t="str">
            <v>E-M&amp;C</v>
          </cell>
          <cell r="Q2741">
            <v>1890</v>
          </cell>
          <cell r="R2741">
            <v>1940</v>
          </cell>
          <cell r="S2741">
            <v>1990</v>
          </cell>
          <cell r="T2741">
            <v>2040</v>
          </cell>
          <cell r="U2741">
            <v>2090</v>
          </cell>
          <cell r="V2741">
            <v>2140</v>
          </cell>
          <cell r="W2741">
            <v>2190</v>
          </cell>
          <cell r="X2741">
            <v>2240</v>
          </cell>
          <cell r="Y2741">
            <v>2300</v>
          </cell>
          <cell r="Z2741">
            <v>2360</v>
          </cell>
          <cell r="AA2741">
            <v>2420</v>
          </cell>
        </row>
        <row r="2742">
          <cell r="C2742" t="str">
            <v>E-M&amp;C</v>
          </cell>
          <cell r="Q2742">
            <v>3528</v>
          </cell>
          <cell r="R2742">
            <v>3620</v>
          </cell>
          <cell r="S2742">
            <v>3710</v>
          </cell>
          <cell r="T2742">
            <v>3800</v>
          </cell>
          <cell r="U2742">
            <v>3900</v>
          </cell>
          <cell r="V2742">
            <v>4000</v>
          </cell>
          <cell r="W2742">
            <v>4100</v>
          </cell>
          <cell r="X2742">
            <v>4200</v>
          </cell>
          <cell r="Y2742">
            <v>4310</v>
          </cell>
          <cell r="Z2742">
            <v>4420</v>
          </cell>
          <cell r="AA2742">
            <v>4530</v>
          </cell>
        </row>
        <row r="2743">
          <cell r="C2743" t="str">
            <v>E-M&amp;C</v>
          </cell>
          <cell r="Q2743">
            <v>2886</v>
          </cell>
          <cell r="R2743">
            <v>2960</v>
          </cell>
          <cell r="S2743">
            <v>3030</v>
          </cell>
          <cell r="T2743">
            <v>3110</v>
          </cell>
          <cell r="U2743">
            <v>3190</v>
          </cell>
          <cell r="V2743">
            <v>3270</v>
          </cell>
          <cell r="W2743">
            <v>3350</v>
          </cell>
          <cell r="X2743">
            <v>3430</v>
          </cell>
          <cell r="Y2743">
            <v>3520</v>
          </cell>
          <cell r="Z2743">
            <v>3610</v>
          </cell>
          <cell r="AA2743">
            <v>3700</v>
          </cell>
        </row>
        <row r="2744">
          <cell r="C2744" t="str">
            <v>E-EMP</v>
          </cell>
          <cell r="Q2744">
            <v>30</v>
          </cell>
          <cell r="R2744">
            <v>30</v>
          </cell>
          <cell r="S2744">
            <v>30</v>
          </cell>
          <cell r="T2744">
            <v>30</v>
          </cell>
          <cell r="U2744">
            <v>30</v>
          </cell>
          <cell r="V2744">
            <v>30</v>
          </cell>
          <cell r="W2744">
            <v>30</v>
          </cell>
          <cell r="X2744">
            <v>30</v>
          </cell>
          <cell r="Y2744">
            <v>30</v>
          </cell>
          <cell r="Z2744">
            <v>30</v>
          </cell>
          <cell r="AA2744">
            <v>30</v>
          </cell>
        </row>
        <row r="2745">
          <cell r="C2745" t="str">
            <v>E-EMP</v>
          </cell>
          <cell r="Q2745">
            <v>55.5</v>
          </cell>
          <cell r="R2745">
            <v>60</v>
          </cell>
          <cell r="S2745">
            <v>60</v>
          </cell>
          <cell r="T2745">
            <v>60</v>
          </cell>
          <cell r="U2745">
            <v>60</v>
          </cell>
          <cell r="V2745">
            <v>60</v>
          </cell>
          <cell r="W2745">
            <v>60</v>
          </cell>
          <cell r="X2745">
            <v>60</v>
          </cell>
          <cell r="Y2745">
            <v>60</v>
          </cell>
          <cell r="Z2745">
            <v>60</v>
          </cell>
          <cell r="AA2745">
            <v>60</v>
          </cell>
        </row>
        <row r="2746">
          <cell r="C2746" t="str">
            <v>E-EMP</v>
          </cell>
          <cell r="Q2746">
            <v>5826</v>
          </cell>
          <cell r="R2746">
            <v>6020</v>
          </cell>
          <cell r="S2746">
            <v>6220</v>
          </cell>
          <cell r="T2746">
            <v>6420</v>
          </cell>
          <cell r="U2746">
            <v>6630</v>
          </cell>
          <cell r="V2746">
            <v>6850</v>
          </cell>
          <cell r="W2746">
            <v>7070</v>
          </cell>
          <cell r="X2746">
            <v>7300</v>
          </cell>
          <cell r="Y2746">
            <v>7540</v>
          </cell>
          <cell r="Z2746">
            <v>7790</v>
          </cell>
          <cell r="AA2746">
            <v>8040</v>
          </cell>
        </row>
        <row r="2747">
          <cell r="C2747" t="str">
            <v>E-EMP</v>
          </cell>
          <cell r="Q2747">
            <v>4260</v>
          </cell>
          <cell r="R2747">
            <v>4400</v>
          </cell>
          <cell r="S2747">
            <v>4540</v>
          </cell>
          <cell r="T2747">
            <v>4690</v>
          </cell>
          <cell r="U2747">
            <v>4840</v>
          </cell>
          <cell r="V2747">
            <v>5000</v>
          </cell>
          <cell r="W2747">
            <v>5160</v>
          </cell>
          <cell r="X2747">
            <v>5330</v>
          </cell>
          <cell r="Y2747">
            <v>5500</v>
          </cell>
          <cell r="Z2747">
            <v>5680</v>
          </cell>
          <cell r="AA2747">
            <v>5860</v>
          </cell>
        </row>
        <row r="2748">
          <cell r="C2748" t="str">
            <v>E-M&amp;C</v>
          </cell>
          <cell r="Q2748">
            <v>160186.41</v>
          </cell>
          <cell r="R2748">
            <v>164190</v>
          </cell>
          <cell r="S2748">
            <v>168290</v>
          </cell>
          <cell r="T2748">
            <v>172500</v>
          </cell>
          <cell r="U2748">
            <v>176810</v>
          </cell>
          <cell r="V2748">
            <v>181230</v>
          </cell>
          <cell r="W2748">
            <v>185760</v>
          </cell>
          <cell r="X2748">
            <v>190400</v>
          </cell>
          <cell r="Y2748">
            <v>195160</v>
          </cell>
          <cell r="Z2748">
            <v>200040</v>
          </cell>
          <cell r="AA2748">
            <v>205040</v>
          </cell>
        </row>
        <row r="2749">
          <cell r="C2749" t="str">
            <v>E-M&amp;C</v>
          </cell>
          <cell r="Q2749">
            <v>1368</v>
          </cell>
          <cell r="R2749">
            <v>1400</v>
          </cell>
          <cell r="S2749">
            <v>1440</v>
          </cell>
          <cell r="T2749">
            <v>1480</v>
          </cell>
          <cell r="U2749">
            <v>1520</v>
          </cell>
          <cell r="V2749">
            <v>1560</v>
          </cell>
          <cell r="W2749">
            <v>1600</v>
          </cell>
          <cell r="X2749">
            <v>1640</v>
          </cell>
          <cell r="Y2749">
            <v>1680</v>
          </cell>
          <cell r="Z2749">
            <v>1720</v>
          </cell>
          <cell r="AA2749">
            <v>1760</v>
          </cell>
        </row>
        <row r="2750">
          <cell r="C2750" t="str">
            <v>E-M&amp;C</v>
          </cell>
          <cell r="Q2750">
            <v>2331</v>
          </cell>
          <cell r="R2750">
            <v>2390</v>
          </cell>
          <cell r="S2750">
            <v>2450</v>
          </cell>
          <cell r="T2750">
            <v>2510</v>
          </cell>
          <cell r="U2750">
            <v>2570</v>
          </cell>
          <cell r="V2750">
            <v>2630</v>
          </cell>
          <cell r="W2750">
            <v>2700</v>
          </cell>
          <cell r="X2750">
            <v>2770</v>
          </cell>
          <cell r="Y2750">
            <v>2840</v>
          </cell>
          <cell r="Z2750">
            <v>2910</v>
          </cell>
          <cell r="AA2750">
            <v>2980</v>
          </cell>
        </row>
        <row r="2751">
          <cell r="C2751" t="str">
            <v>E-M&amp;C</v>
          </cell>
          <cell r="Q2751">
            <v>80000</v>
          </cell>
          <cell r="R2751">
            <v>30000</v>
          </cell>
          <cell r="S2751">
            <v>30750</v>
          </cell>
          <cell r="T2751">
            <v>31520</v>
          </cell>
          <cell r="U2751">
            <v>32310</v>
          </cell>
          <cell r="V2751">
            <v>33120</v>
          </cell>
          <cell r="W2751">
            <v>33950</v>
          </cell>
          <cell r="X2751">
            <v>34800</v>
          </cell>
          <cell r="Y2751">
            <v>35670</v>
          </cell>
          <cell r="Z2751">
            <v>36560</v>
          </cell>
          <cell r="AA2751">
            <v>37470</v>
          </cell>
        </row>
        <row r="2753">
          <cell r="Q2753">
            <v>274017.41000000003</v>
          </cell>
          <cell r="R2753">
            <v>229040</v>
          </cell>
          <cell r="S2753">
            <v>234930</v>
          </cell>
          <cell r="T2753">
            <v>240990</v>
          </cell>
          <cell r="U2753">
            <v>247200</v>
          </cell>
          <cell r="V2753">
            <v>253580</v>
          </cell>
          <cell r="W2753">
            <v>260100</v>
          </cell>
          <cell r="X2753">
            <v>266800</v>
          </cell>
          <cell r="Y2753">
            <v>273710</v>
          </cell>
          <cell r="Z2753">
            <v>280790</v>
          </cell>
          <cell r="AA2753">
            <v>288020</v>
          </cell>
        </row>
        <row r="2756">
          <cell r="C2756" t="str">
            <v>E-EMP</v>
          </cell>
          <cell r="Q2756">
            <v>2890.5</v>
          </cell>
          <cell r="R2756">
            <v>0</v>
          </cell>
          <cell r="S2756">
            <v>0</v>
          </cell>
          <cell r="T2756">
            <v>0</v>
          </cell>
          <cell r="U2756">
            <v>0</v>
          </cell>
          <cell r="V2756">
            <v>0</v>
          </cell>
          <cell r="W2756">
            <v>0</v>
          </cell>
          <cell r="X2756">
            <v>0</v>
          </cell>
          <cell r="Y2756">
            <v>0</v>
          </cell>
          <cell r="Z2756">
            <v>0</v>
          </cell>
          <cell r="AA2756">
            <v>0</v>
          </cell>
        </row>
        <row r="2757">
          <cell r="C2757" t="str">
            <v>E-EMP</v>
          </cell>
          <cell r="Q2757">
            <v>628.5</v>
          </cell>
          <cell r="R2757">
            <v>0</v>
          </cell>
          <cell r="S2757">
            <v>0</v>
          </cell>
          <cell r="T2757">
            <v>0</v>
          </cell>
          <cell r="U2757">
            <v>0</v>
          </cell>
          <cell r="V2757">
            <v>0</v>
          </cell>
          <cell r="W2757">
            <v>0</v>
          </cell>
          <cell r="X2757">
            <v>0</v>
          </cell>
          <cell r="Y2757">
            <v>0</v>
          </cell>
          <cell r="Z2757">
            <v>0</v>
          </cell>
          <cell r="AA2757">
            <v>0</v>
          </cell>
        </row>
        <row r="2758">
          <cell r="C2758" t="str">
            <v>E-M&amp;C</v>
          </cell>
          <cell r="Q2758">
            <v>9364</v>
          </cell>
          <cell r="R2758">
            <v>10000</v>
          </cell>
          <cell r="S2758">
            <v>2000</v>
          </cell>
          <cell r="T2758">
            <v>2050</v>
          </cell>
          <cell r="U2758">
            <v>2100</v>
          </cell>
          <cell r="V2758">
            <v>2150</v>
          </cell>
          <cell r="W2758">
            <v>2200</v>
          </cell>
          <cell r="X2758">
            <v>2260</v>
          </cell>
          <cell r="Y2758">
            <v>2320</v>
          </cell>
          <cell r="Z2758">
            <v>2380</v>
          </cell>
          <cell r="AA2758">
            <v>2440</v>
          </cell>
        </row>
        <row r="2759">
          <cell r="C2759" t="str">
            <v>E-M&amp;C</v>
          </cell>
          <cell r="Q2759">
            <v>280.5</v>
          </cell>
          <cell r="R2759">
            <v>0</v>
          </cell>
          <cell r="S2759">
            <v>0</v>
          </cell>
          <cell r="T2759">
            <v>0</v>
          </cell>
          <cell r="U2759">
            <v>0</v>
          </cell>
          <cell r="V2759">
            <v>0</v>
          </cell>
          <cell r="W2759">
            <v>0</v>
          </cell>
          <cell r="X2759">
            <v>0</v>
          </cell>
          <cell r="Y2759">
            <v>0</v>
          </cell>
          <cell r="Z2759">
            <v>0</v>
          </cell>
          <cell r="AA2759">
            <v>0</v>
          </cell>
        </row>
        <row r="2760">
          <cell r="C2760" t="str">
            <v>E-M&amp;C</v>
          </cell>
          <cell r="Q2760">
            <v>1401</v>
          </cell>
          <cell r="R2760">
            <v>0</v>
          </cell>
          <cell r="S2760">
            <v>0</v>
          </cell>
          <cell r="T2760">
            <v>0</v>
          </cell>
          <cell r="U2760">
            <v>0</v>
          </cell>
          <cell r="V2760">
            <v>0</v>
          </cell>
          <cell r="W2760">
            <v>0</v>
          </cell>
          <cell r="X2760">
            <v>0</v>
          </cell>
          <cell r="Y2760">
            <v>0</v>
          </cell>
          <cell r="Z2760">
            <v>0</v>
          </cell>
          <cell r="AA2760">
            <v>0</v>
          </cell>
        </row>
        <row r="2762">
          <cell r="Q2762">
            <v>14564.5</v>
          </cell>
          <cell r="R2762">
            <v>10000</v>
          </cell>
          <cell r="S2762">
            <v>2000</v>
          </cell>
          <cell r="T2762">
            <v>2050</v>
          </cell>
          <cell r="U2762">
            <v>2100</v>
          </cell>
          <cell r="V2762">
            <v>2150</v>
          </cell>
          <cell r="W2762">
            <v>2200</v>
          </cell>
          <cell r="X2762">
            <v>2260</v>
          </cell>
          <cell r="Y2762">
            <v>2320</v>
          </cell>
          <cell r="Z2762">
            <v>2380</v>
          </cell>
          <cell r="AA2762">
            <v>2440</v>
          </cell>
        </row>
        <row r="2765">
          <cell r="C2765" t="str">
            <v>E-EMP</v>
          </cell>
          <cell r="Q2765">
            <v>55.5</v>
          </cell>
          <cell r="R2765">
            <v>60</v>
          </cell>
          <cell r="S2765">
            <v>60</v>
          </cell>
          <cell r="T2765">
            <v>60</v>
          </cell>
          <cell r="U2765">
            <v>60</v>
          </cell>
          <cell r="V2765">
            <v>60</v>
          </cell>
          <cell r="W2765">
            <v>60</v>
          </cell>
          <cell r="X2765">
            <v>60</v>
          </cell>
          <cell r="Y2765">
            <v>60</v>
          </cell>
          <cell r="Z2765">
            <v>60</v>
          </cell>
          <cell r="AA2765">
            <v>60</v>
          </cell>
        </row>
        <row r="2766">
          <cell r="C2766" t="str">
            <v>E-EMP</v>
          </cell>
          <cell r="Q2766">
            <v>16822.5</v>
          </cell>
          <cell r="R2766">
            <v>17370</v>
          </cell>
          <cell r="S2766">
            <v>17930</v>
          </cell>
          <cell r="T2766">
            <v>18510</v>
          </cell>
          <cell r="U2766">
            <v>19110</v>
          </cell>
          <cell r="V2766">
            <v>19730</v>
          </cell>
          <cell r="W2766">
            <v>20370</v>
          </cell>
          <cell r="X2766">
            <v>21030</v>
          </cell>
          <cell r="Y2766">
            <v>21710</v>
          </cell>
          <cell r="Z2766">
            <v>22420</v>
          </cell>
          <cell r="AA2766">
            <v>23150</v>
          </cell>
        </row>
        <row r="2767">
          <cell r="C2767" t="str">
            <v>E-EMP</v>
          </cell>
          <cell r="Q2767">
            <v>991.5</v>
          </cell>
          <cell r="R2767">
            <v>1020</v>
          </cell>
          <cell r="S2767">
            <v>1050</v>
          </cell>
          <cell r="T2767">
            <v>1080</v>
          </cell>
          <cell r="U2767">
            <v>1120</v>
          </cell>
          <cell r="V2767">
            <v>1160</v>
          </cell>
          <cell r="W2767">
            <v>1200</v>
          </cell>
          <cell r="X2767">
            <v>1240</v>
          </cell>
          <cell r="Y2767">
            <v>1280</v>
          </cell>
          <cell r="Z2767">
            <v>1320</v>
          </cell>
          <cell r="AA2767">
            <v>1360</v>
          </cell>
        </row>
        <row r="2768">
          <cell r="C2768" t="str">
            <v>E-M&amp;C</v>
          </cell>
          <cell r="Q2768">
            <v>25595.5</v>
          </cell>
          <cell r="R2768">
            <v>66240</v>
          </cell>
          <cell r="S2768">
            <v>50000</v>
          </cell>
          <cell r="T2768">
            <v>51250</v>
          </cell>
          <cell r="U2768">
            <v>52530</v>
          </cell>
          <cell r="V2768">
            <v>53840</v>
          </cell>
          <cell r="W2768">
            <v>55190</v>
          </cell>
          <cell r="X2768">
            <v>56570</v>
          </cell>
          <cell r="Y2768">
            <v>57980</v>
          </cell>
          <cell r="Z2768">
            <v>59430</v>
          </cell>
          <cell r="AA2768">
            <v>60920</v>
          </cell>
        </row>
        <row r="2769">
          <cell r="C2769" t="str">
            <v>E-M&amp;C</v>
          </cell>
          <cell r="Q2769">
            <v>480</v>
          </cell>
          <cell r="R2769">
            <v>490</v>
          </cell>
          <cell r="S2769">
            <v>500</v>
          </cell>
          <cell r="T2769">
            <v>510</v>
          </cell>
          <cell r="U2769">
            <v>520</v>
          </cell>
          <cell r="V2769">
            <v>530</v>
          </cell>
          <cell r="W2769">
            <v>540</v>
          </cell>
          <cell r="X2769">
            <v>550</v>
          </cell>
          <cell r="Y2769">
            <v>560</v>
          </cell>
          <cell r="Z2769">
            <v>570</v>
          </cell>
          <cell r="AA2769">
            <v>580</v>
          </cell>
        </row>
        <row r="2770">
          <cell r="C2770" t="str">
            <v>E-M&amp;C</v>
          </cell>
          <cell r="Q2770">
            <v>19578</v>
          </cell>
          <cell r="R2770">
            <v>20070</v>
          </cell>
          <cell r="S2770">
            <v>20570</v>
          </cell>
          <cell r="T2770">
            <v>21080</v>
          </cell>
          <cell r="U2770">
            <v>21610</v>
          </cell>
          <cell r="V2770">
            <v>22150</v>
          </cell>
          <cell r="W2770">
            <v>22700</v>
          </cell>
          <cell r="X2770">
            <v>23270</v>
          </cell>
          <cell r="Y2770">
            <v>23850</v>
          </cell>
          <cell r="Z2770">
            <v>24450</v>
          </cell>
          <cell r="AA2770">
            <v>25060</v>
          </cell>
        </row>
        <row r="2772">
          <cell r="Q2772">
            <v>63523</v>
          </cell>
          <cell r="R2772">
            <v>105250</v>
          </cell>
          <cell r="S2772">
            <v>90110</v>
          </cell>
          <cell r="T2772">
            <v>92490</v>
          </cell>
          <cell r="U2772">
            <v>94950</v>
          </cell>
          <cell r="V2772">
            <v>97470</v>
          </cell>
          <cell r="W2772">
            <v>100060</v>
          </cell>
          <cell r="X2772">
            <v>102720</v>
          </cell>
          <cell r="Y2772">
            <v>105440</v>
          </cell>
          <cell r="Z2772">
            <v>108250</v>
          </cell>
          <cell r="AA2772">
            <v>111130</v>
          </cell>
        </row>
        <row r="2775">
          <cell r="C2775" t="str">
            <v>E-EMP</v>
          </cell>
          <cell r="Q2775">
            <v>9718.5</v>
          </cell>
          <cell r="R2775">
            <v>10030</v>
          </cell>
          <cell r="S2775">
            <v>10360</v>
          </cell>
          <cell r="T2775">
            <v>10700</v>
          </cell>
          <cell r="U2775">
            <v>11050</v>
          </cell>
          <cell r="V2775">
            <v>11410</v>
          </cell>
          <cell r="W2775">
            <v>11780</v>
          </cell>
          <cell r="X2775">
            <v>12160</v>
          </cell>
          <cell r="Y2775">
            <v>12560</v>
          </cell>
          <cell r="Z2775">
            <v>12970</v>
          </cell>
          <cell r="AA2775">
            <v>13390</v>
          </cell>
        </row>
        <row r="2776">
          <cell r="C2776" t="str">
            <v>E-EMP</v>
          </cell>
          <cell r="Q2776">
            <v>1500</v>
          </cell>
          <cell r="R2776">
            <v>1550</v>
          </cell>
          <cell r="S2776">
            <v>1600</v>
          </cell>
          <cell r="T2776">
            <v>1650</v>
          </cell>
          <cell r="U2776">
            <v>1700</v>
          </cell>
          <cell r="V2776">
            <v>1760</v>
          </cell>
          <cell r="W2776">
            <v>1820</v>
          </cell>
          <cell r="X2776">
            <v>1880</v>
          </cell>
          <cell r="Y2776">
            <v>1940</v>
          </cell>
          <cell r="Z2776">
            <v>2000</v>
          </cell>
          <cell r="AA2776">
            <v>2070</v>
          </cell>
        </row>
        <row r="2777">
          <cell r="C2777" t="str">
            <v>E-M&amp;C</v>
          </cell>
          <cell r="Q2777">
            <v>33583.5</v>
          </cell>
          <cell r="R2777">
            <v>4420</v>
          </cell>
          <cell r="S2777">
            <v>4530</v>
          </cell>
          <cell r="T2777">
            <v>4640</v>
          </cell>
          <cell r="U2777">
            <v>4760</v>
          </cell>
          <cell r="V2777">
            <v>4880</v>
          </cell>
          <cell r="W2777">
            <v>5000</v>
          </cell>
          <cell r="X2777">
            <v>5130</v>
          </cell>
          <cell r="Y2777">
            <v>5260</v>
          </cell>
          <cell r="Z2777">
            <v>5390</v>
          </cell>
          <cell r="AA2777">
            <v>5520</v>
          </cell>
        </row>
        <row r="2778">
          <cell r="C2778" t="str">
            <v>E-M&amp;C</v>
          </cell>
          <cell r="Q2778">
            <v>744</v>
          </cell>
          <cell r="R2778">
            <v>760</v>
          </cell>
          <cell r="S2778">
            <v>780</v>
          </cell>
          <cell r="T2778">
            <v>800</v>
          </cell>
          <cell r="U2778">
            <v>820</v>
          </cell>
          <cell r="V2778">
            <v>840</v>
          </cell>
          <cell r="W2778">
            <v>860</v>
          </cell>
          <cell r="X2778">
            <v>880</v>
          </cell>
          <cell r="Y2778">
            <v>900</v>
          </cell>
          <cell r="Z2778">
            <v>920</v>
          </cell>
          <cell r="AA2778">
            <v>940</v>
          </cell>
        </row>
        <row r="2779">
          <cell r="C2779" t="str">
            <v>E-M&amp;C</v>
          </cell>
          <cell r="Q2779">
            <v>9898.5</v>
          </cell>
          <cell r="R2779">
            <v>10150</v>
          </cell>
          <cell r="S2779">
            <v>10400</v>
          </cell>
          <cell r="T2779">
            <v>10660</v>
          </cell>
          <cell r="U2779">
            <v>10930</v>
          </cell>
          <cell r="V2779">
            <v>11200</v>
          </cell>
          <cell r="W2779">
            <v>11480</v>
          </cell>
          <cell r="X2779">
            <v>11770</v>
          </cell>
          <cell r="Y2779">
            <v>12060</v>
          </cell>
          <cell r="Z2779">
            <v>12360</v>
          </cell>
          <cell r="AA2779">
            <v>12670</v>
          </cell>
        </row>
        <row r="2781">
          <cell r="Q2781">
            <v>55444.5</v>
          </cell>
          <cell r="R2781">
            <v>26910</v>
          </cell>
          <cell r="S2781">
            <v>27670</v>
          </cell>
          <cell r="T2781">
            <v>28450</v>
          </cell>
          <cell r="U2781">
            <v>29260</v>
          </cell>
          <cell r="V2781">
            <v>30090</v>
          </cell>
          <cell r="W2781">
            <v>30940</v>
          </cell>
          <cell r="X2781">
            <v>31820</v>
          </cell>
          <cell r="Y2781">
            <v>32720</v>
          </cell>
          <cell r="Z2781">
            <v>33640</v>
          </cell>
          <cell r="AA2781">
            <v>34590</v>
          </cell>
        </row>
        <row r="2784">
          <cell r="C2784" t="str">
            <v>E-OE</v>
          </cell>
          <cell r="Q2784">
            <v>0</v>
          </cell>
          <cell r="R2784">
            <v>0</v>
          </cell>
          <cell r="S2784">
            <v>0</v>
          </cell>
          <cell r="T2784">
            <v>0</v>
          </cell>
          <cell r="U2784">
            <v>0</v>
          </cell>
          <cell r="V2784">
            <v>0</v>
          </cell>
          <cell r="W2784">
            <v>0</v>
          </cell>
          <cell r="X2784">
            <v>0</v>
          </cell>
          <cell r="Y2784">
            <v>0</v>
          </cell>
          <cell r="Z2784">
            <v>0</v>
          </cell>
          <cell r="AA2784">
            <v>0</v>
          </cell>
        </row>
        <row r="2785">
          <cell r="C2785" t="str">
            <v>E-EMP</v>
          </cell>
          <cell r="Q2785">
            <v>55.5</v>
          </cell>
          <cell r="R2785">
            <v>60</v>
          </cell>
          <cell r="S2785">
            <v>60</v>
          </cell>
          <cell r="T2785">
            <v>60</v>
          </cell>
          <cell r="U2785">
            <v>60</v>
          </cell>
          <cell r="V2785">
            <v>60</v>
          </cell>
          <cell r="W2785">
            <v>60</v>
          </cell>
          <cell r="X2785">
            <v>60</v>
          </cell>
          <cell r="Y2785">
            <v>60</v>
          </cell>
          <cell r="Z2785">
            <v>60</v>
          </cell>
          <cell r="AA2785">
            <v>60</v>
          </cell>
        </row>
        <row r="2786">
          <cell r="C2786" t="str">
            <v>E-EMP</v>
          </cell>
          <cell r="Q2786">
            <v>3925.5</v>
          </cell>
          <cell r="R2786">
            <v>4050</v>
          </cell>
          <cell r="S2786">
            <v>4180</v>
          </cell>
          <cell r="T2786">
            <v>4320</v>
          </cell>
          <cell r="U2786">
            <v>4460</v>
          </cell>
          <cell r="V2786">
            <v>4600</v>
          </cell>
          <cell r="W2786">
            <v>4750</v>
          </cell>
          <cell r="X2786">
            <v>4900</v>
          </cell>
          <cell r="Y2786">
            <v>5060</v>
          </cell>
          <cell r="Z2786">
            <v>5220</v>
          </cell>
          <cell r="AA2786">
            <v>5390</v>
          </cell>
        </row>
        <row r="2787">
          <cell r="C2787" t="str">
            <v>E-EMP</v>
          </cell>
          <cell r="Q2787">
            <v>2368.5</v>
          </cell>
          <cell r="R2787">
            <v>2450</v>
          </cell>
          <cell r="S2787">
            <v>2530</v>
          </cell>
          <cell r="T2787">
            <v>2610</v>
          </cell>
          <cell r="U2787">
            <v>2690</v>
          </cell>
          <cell r="V2787">
            <v>2780</v>
          </cell>
          <cell r="W2787">
            <v>2870</v>
          </cell>
          <cell r="X2787">
            <v>2960</v>
          </cell>
          <cell r="Y2787">
            <v>3060</v>
          </cell>
          <cell r="Z2787">
            <v>3160</v>
          </cell>
          <cell r="AA2787">
            <v>3260</v>
          </cell>
        </row>
        <row r="2788">
          <cell r="C2788" t="str">
            <v>E-M&amp;C</v>
          </cell>
          <cell r="Q2788">
            <v>21060</v>
          </cell>
          <cell r="R2788">
            <v>7000</v>
          </cell>
          <cell r="S2788">
            <v>7180</v>
          </cell>
          <cell r="T2788">
            <v>7360</v>
          </cell>
          <cell r="U2788">
            <v>7540</v>
          </cell>
          <cell r="V2788">
            <v>7730</v>
          </cell>
          <cell r="W2788">
            <v>7920</v>
          </cell>
          <cell r="X2788">
            <v>8120</v>
          </cell>
          <cell r="Y2788">
            <v>8320</v>
          </cell>
          <cell r="Z2788">
            <v>8530</v>
          </cell>
          <cell r="AA2788">
            <v>8740</v>
          </cell>
        </row>
        <row r="2789">
          <cell r="C2789" t="str">
            <v>E-M&amp;C</v>
          </cell>
          <cell r="Q2789">
            <v>2530.5</v>
          </cell>
          <cell r="R2789">
            <v>2590</v>
          </cell>
          <cell r="S2789">
            <v>2650</v>
          </cell>
          <cell r="T2789">
            <v>2720</v>
          </cell>
          <cell r="U2789">
            <v>2790</v>
          </cell>
          <cell r="V2789">
            <v>2860</v>
          </cell>
          <cell r="W2789">
            <v>2930</v>
          </cell>
          <cell r="X2789">
            <v>3000</v>
          </cell>
          <cell r="Y2789">
            <v>3080</v>
          </cell>
          <cell r="Z2789">
            <v>3160</v>
          </cell>
          <cell r="AA2789">
            <v>3240</v>
          </cell>
        </row>
        <row r="2790">
          <cell r="C2790" t="str">
            <v>E-M&amp;C</v>
          </cell>
          <cell r="Q2790">
            <v>1036.5</v>
          </cell>
          <cell r="R2790">
            <v>1060</v>
          </cell>
          <cell r="S2790">
            <v>1090</v>
          </cell>
          <cell r="T2790">
            <v>1120</v>
          </cell>
          <cell r="U2790">
            <v>1150</v>
          </cell>
          <cell r="V2790">
            <v>1180</v>
          </cell>
          <cell r="W2790">
            <v>1210</v>
          </cell>
          <cell r="X2790">
            <v>1240</v>
          </cell>
          <cell r="Y2790">
            <v>1270</v>
          </cell>
          <cell r="Z2790">
            <v>1300</v>
          </cell>
          <cell r="AA2790">
            <v>1330</v>
          </cell>
        </row>
        <row r="2792">
          <cell r="Q2792">
            <v>30976.5</v>
          </cell>
          <cell r="R2792">
            <v>17210</v>
          </cell>
          <cell r="S2792">
            <v>17690</v>
          </cell>
          <cell r="T2792">
            <v>18190</v>
          </cell>
          <cell r="U2792">
            <v>18690</v>
          </cell>
          <cell r="V2792">
            <v>19210</v>
          </cell>
          <cell r="W2792">
            <v>19740</v>
          </cell>
          <cell r="X2792">
            <v>20280</v>
          </cell>
          <cell r="Y2792">
            <v>20850</v>
          </cell>
          <cell r="Z2792">
            <v>21430</v>
          </cell>
          <cell r="AA2792">
            <v>22020</v>
          </cell>
        </row>
        <row r="2795">
          <cell r="C2795" t="str">
            <v>E-EMP</v>
          </cell>
          <cell r="Q2795">
            <v>84</v>
          </cell>
          <cell r="R2795">
            <v>90</v>
          </cell>
          <cell r="S2795">
            <v>90</v>
          </cell>
          <cell r="T2795">
            <v>90</v>
          </cell>
          <cell r="U2795">
            <v>90</v>
          </cell>
          <cell r="V2795">
            <v>90</v>
          </cell>
          <cell r="W2795">
            <v>90</v>
          </cell>
          <cell r="X2795">
            <v>90</v>
          </cell>
          <cell r="Y2795">
            <v>90</v>
          </cell>
          <cell r="Z2795">
            <v>90</v>
          </cell>
          <cell r="AA2795">
            <v>90</v>
          </cell>
        </row>
        <row r="2796">
          <cell r="C2796" t="str">
            <v>E-EMP</v>
          </cell>
          <cell r="Q2796">
            <v>355.5</v>
          </cell>
          <cell r="R2796">
            <v>370</v>
          </cell>
          <cell r="S2796">
            <v>380</v>
          </cell>
          <cell r="T2796">
            <v>390</v>
          </cell>
          <cell r="U2796">
            <v>400</v>
          </cell>
          <cell r="V2796">
            <v>410</v>
          </cell>
          <cell r="W2796">
            <v>420</v>
          </cell>
          <cell r="X2796">
            <v>430</v>
          </cell>
          <cell r="Y2796">
            <v>440</v>
          </cell>
          <cell r="Z2796">
            <v>450</v>
          </cell>
          <cell r="AA2796">
            <v>460</v>
          </cell>
        </row>
        <row r="2797">
          <cell r="C2797" t="str">
            <v>E-M&amp;C</v>
          </cell>
          <cell r="Q2797">
            <v>29300</v>
          </cell>
          <cell r="R2797">
            <v>2000</v>
          </cell>
          <cell r="S2797">
            <v>2050</v>
          </cell>
          <cell r="T2797">
            <v>2100</v>
          </cell>
          <cell r="U2797">
            <v>2150</v>
          </cell>
          <cell r="V2797">
            <v>2200</v>
          </cell>
          <cell r="W2797">
            <v>2260</v>
          </cell>
          <cell r="X2797">
            <v>2320</v>
          </cell>
          <cell r="Y2797">
            <v>2380</v>
          </cell>
          <cell r="Z2797">
            <v>2440</v>
          </cell>
          <cell r="AA2797">
            <v>2500</v>
          </cell>
        </row>
        <row r="2798">
          <cell r="C2798" t="str">
            <v>E-M&amp;C</v>
          </cell>
          <cell r="Q2798">
            <v>276</v>
          </cell>
          <cell r="R2798">
            <v>280</v>
          </cell>
          <cell r="S2798">
            <v>290</v>
          </cell>
          <cell r="T2798">
            <v>300</v>
          </cell>
          <cell r="U2798">
            <v>310</v>
          </cell>
          <cell r="V2798">
            <v>320</v>
          </cell>
          <cell r="W2798">
            <v>330</v>
          </cell>
          <cell r="X2798">
            <v>340</v>
          </cell>
          <cell r="Y2798">
            <v>350</v>
          </cell>
          <cell r="Z2798">
            <v>360</v>
          </cell>
          <cell r="AA2798">
            <v>370</v>
          </cell>
        </row>
        <row r="2799">
          <cell r="C2799" t="str">
            <v>E-M&amp;C</v>
          </cell>
          <cell r="Q2799">
            <v>55.5</v>
          </cell>
          <cell r="R2799">
            <v>60</v>
          </cell>
          <cell r="S2799">
            <v>60</v>
          </cell>
          <cell r="T2799">
            <v>60</v>
          </cell>
          <cell r="U2799">
            <v>60</v>
          </cell>
          <cell r="V2799">
            <v>60</v>
          </cell>
          <cell r="W2799">
            <v>60</v>
          </cell>
          <cell r="X2799">
            <v>60</v>
          </cell>
          <cell r="Y2799">
            <v>60</v>
          </cell>
          <cell r="Z2799">
            <v>60</v>
          </cell>
          <cell r="AA2799">
            <v>60</v>
          </cell>
        </row>
        <row r="2801">
          <cell r="Q2801">
            <v>30071</v>
          </cell>
          <cell r="R2801">
            <v>2800</v>
          </cell>
          <cell r="S2801">
            <v>2870</v>
          </cell>
          <cell r="T2801">
            <v>2940</v>
          </cell>
          <cell r="U2801">
            <v>3010</v>
          </cell>
          <cell r="V2801">
            <v>3080</v>
          </cell>
          <cell r="W2801">
            <v>3160</v>
          </cell>
          <cell r="X2801">
            <v>3240</v>
          </cell>
          <cell r="Y2801">
            <v>3320</v>
          </cell>
          <cell r="Z2801">
            <v>3400</v>
          </cell>
          <cell r="AA2801">
            <v>3480</v>
          </cell>
        </row>
        <row r="2804">
          <cell r="C2804" t="str">
            <v>E-EMP</v>
          </cell>
          <cell r="Q2804">
            <v>0</v>
          </cell>
          <cell r="R2804">
            <v>130000</v>
          </cell>
          <cell r="S2804">
            <v>134230</v>
          </cell>
          <cell r="T2804">
            <v>138590</v>
          </cell>
          <cell r="U2804">
            <v>143090</v>
          </cell>
          <cell r="V2804">
            <v>147740</v>
          </cell>
          <cell r="W2804">
            <v>152540</v>
          </cell>
          <cell r="X2804">
            <v>157500</v>
          </cell>
          <cell r="Y2804">
            <v>162620</v>
          </cell>
          <cell r="Z2804">
            <v>167910</v>
          </cell>
          <cell r="AA2804">
            <v>173370</v>
          </cell>
        </row>
        <row r="2805">
          <cell r="C2805" t="str">
            <v>E-DEP</v>
          </cell>
          <cell r="Q2805">
            <v>12650</v>
          </cell>
          <cell r="R2805">
            <v>12870</v>
          </cell>
          <cell r="S2805">
            <v>13090</v>
          </cell>
          <cell r="T2805">
            <v>13310</v>
          </cell>
          <cell r="U2805">
            <v>13540</v>
          </cell>
          <cell r="V2805">
            <v>13770</v>
          </cell>
          <cell r="W2805">
            <v>14010</v>
          </cell>
          <cell r="X2805">
            <v>14250</v>
          </cell>
          <cell r="Y2805">
            <v>14490</v>
          </cell>
          <cell r="Z2805">
            <v>14740</v>
          </cell>
          <cell r="AA2805">
            <v>14990</v>
          </cell>
        </row>
        <row r="2807">
          <cell r="Q2807">
            <v>12650</v>
          </cell>
          <cell r="R2807">
            <v>142870</v>
          </cell>
          <cell r="S2807">
            <v>147320</v>
          </cell>
          <cell r="T2807">
            <v>151900</v>
          </cell>
          <cell r="U2807">
            <v>156630</v>
          </cell>
          <cell r="V2807">
            <v>161510</v>
          </cell>
          <cell r="W2807">
            <v>166550</v>
          </cell>
          <cell r="X2807">
            <v>171750</v>
          </cell>
          <cell r="Y2807">
            <v>177110</v>
          </cell>
          <cell r="Z2807">
            <v>182650</v>
          </cell>
          <cell r="AA2807">
            <v>188360</v>
          </cell>
        </row>
        <row r="2809">
          <cell r="Q2809">
            <v>502332.91000000003</v>
          </cell>
          <cell r="R2809">
            <v>575160</v>
          </cell>
          <cell r="S2809">
            <v>530720</v>
          </cell>
          <cell r="T2809">
            <v>545350</v>
          </cell>
          <cell r="U2809">
            <v>560390</v>
          </cell>
          <cell r="V2809">
            <v>575850</v>
          </cell>
          <cell r="W2809">
            <v>591730</v>
          </cell>
          <cell r="X2809">
            <v>608080</v>
          </cell>
          <cell r="Y2809">
            <v>624910</v>
          </cell>
          <cell r="Z2809">
            <v>642220</v>
          </cell>
          <cell r="AA2809">
            <v>659960</v>
          </cell>
        </row>
        <row r="2813">
          <cell r="C2813" t="str">
            <v>T/Fr</v>
          </cell>
          <cell r="Q2813">
            <v>-80000</v>
          </cell>
          <cell r="R2813">
            <v>-50000</v>
          </cell>
          <cell r="S2813">
            <v>-50000</v>
          </cell>
          <cell r="T2813">
            <v>-50000</v>
          </cell>
          <cell r="U2813">
            <v>-50000</v>
          </cell>
          <cell r="V2813">
            <v>-50000</v>
          </cell>
          <cell r="W2813">
            <v>-50000</v>
          </cell>
          <cell r="X2813">
            <v>-50000</v>
          </cell>
          <cell r="Y2813">
            <v>-50000</v>
          </cell>
          <cell r="Z2813">
            <v>-50000</v>
          </cell>
          <cell r="AA2813">
            <v>-50000</v>
          </cell>
        </row>
        <row r="2815">
          <cell r="Q2815">
            <v>-80000</v>
          </cell>
          <cell r="R2815">
            <v>-50000</v>
          </cell>
          <cell r="S2815">
            <v>-50000</v>
          </cell>
          <cell r="T2815">
            <v>-50000</v>
          </cell>
          <cell r="U2815">
            <v>-50000</v>
          </cell>
          <cell r="V2815">
            <v>-50000</v>
          </cell>
          <cell r="W2815">
            <v>-50000</v>
          </cell>
          <cell r="X2815">
            <v>-50000</v>
          </cell>
          <cell r="Y2815">
            <v>-50000</v>
          </cell>
          <cell r="Z2815">
            <v>-50000</v>
          </cell>
          <cell r="AA2815">
            <v>-50000</v>
          </cell>
        </row>
        <row r="2818">
          <cell r="C2818" t="str">
            <v>T/To</v>
          </cell>
          <cell r="Q2818">
            <v>109756</v>
          </cell>
          <cell r="R2818">
            <v>63910</v>
          </cell>
          <cell r="S2818">
            <v>65510</v>
          </cell>
          <cell r="T2818">
            <v>67150</v>
          </cell>
          <cell r="U2818">
            <v>68830</v>
          </cell>
          <cell r="V2818">
            <v>70550</v>
          </cell>
          <cell r="W2818">
            <v>72310</v>
          </cell>
          <cell r="X2818">
            <v>74120</v>
          </cell>
          <cell r="Y2818">
            <v>75970</v>
          </cell>
          <cell r="Z2818">
            <v>77870</v>
          </cell>
          <cell r="AA2818">
            <v>79820</v>
          </cell>
        </row>
        <row r="2819">
          <cell r="C2819" t="str">
            <v>T/To</v>
          </cell>
          <cell r="Q2819">
            <v>20000</v>
          </cell>
          <cell r="R2819">
            <v>20000</v>
          </cell>
          <cell r="S2819">
            <v>20000</v>
          </cell>
          <cell r="T2819">
            <v>20000</v>
          </cell>
          <cell r="U2819">
            <v>20000</v>
          </cell>
          <cell r="V2819">
            <v>20000</v>
          </cell>
          <cell r="W2819">
            <v>20000</v>
          </cell>
          <cell r="X2819">
            <v>20000</v>
          </cell>
          <cell r="Y2819">
            <v>20000</v>
          </cell>
          <cell r="Z2819">
            <v>20000</v>
          </cell>
          <cell r="AA2819">
            <v>20000</v>
          </cell>
        </row>
        <row r="2821">
          <cell r="Q2821">
            <v>129756</v>
          </cell>
          <cell r="R2821">
            <v>83910</v>
          </cell>
          <cell r="S2821">
            <v>85510</v>
          </cell>
          <cell r="T2821">
            <v>87150</v>
          </cell>
          <cell r="U2821">
            <v>88830</v>
          </cell>
          <cell r="V2821">
            <v>90550</v>
          </cell>
          <cell r="W2821">
            <v>92310</v>
          </cell>
          <cell r="X2821">
            <v>94120</v>
          </cell>
          <cell r="Y2821">
            <v>95970</v>
          </cell>
          <cell r="Z2821">
            <v>97870</v>
          </cell>
          <cell r="AA2821">
            <v>99820</v>
          </cell>
        </row>
        <row r="2823">
          <cell r="Q2823">
            <v>-999970.16</v>
          </cell>
          <cell r="R2823">
            <v>-995700</v>
          </cell>
          <cell r="S2823">
            <v>-1020080</v>
          </cell>
          <cell r="T2823">
            <v>-1045100</v>
          </cell>
          <cell r="U2823">
            <v>-1070730</v>
          </cell>
          <cell r="V2823">
            <v>-1097000</v>
          </cell>
          <cell r="W2823">
            <v>-1123920</v>
          </cell>
          <cell r="X2823">
            <v>-1151520</v>
          </cell>
          <cell r="Y2823">
            <v>-1179810</v>
          </cell>
          <cell r="Z2823">
            <v>-1208820</v>
          </cell>
          <cell r="AA2823">
            <v>-1238540</v>
          </cell>
        </row>
        <row r="2824">
          <cell r="Q2824">
            <v>502332.91000000003</v>
          </cell>
          <cell r="R2824">
            <v>575160</v>
          </cell>
          <cell r="S2824">
            <v>530720</v>
          </cell>
          <cell r="T2824">
            <v>545350</v>
          </cell>
          <cell r="U2824">
            <v>560390</v>
          </cell>
          <cell r="V2824">
            <v>575850</v>
          </cell>
          <cell r="W2824">
            <v>591730</v>
          </cell>
          <cell r="X2824">
            <v>608080</v>
          </cell>
          <cell r="Y2824">
            <v>624910</v>
          </cell>
          <cell r="Z2824">
            <v>642220</v>
          </cell>
          <cell r="AA2824">
            <v>659960</v>
          </cell>
        </row>
        <row r="2825">
          <cell r="Q2825">
            <v>130000</v>
          </cell>
          <cell r="R2825">
            <v>50000</v>
          </cell>
          <cell r="S2825">
            <v>50000</v>
          </cell>
          <cell r="T2825">
            <v>50000</v>
          </cell>
          <cell r="U2825">
            <v>50000</v>
          </cell>
          <cell r="V2825">
            <v>50000</v>
          </cell>
          <cell r="W2825">
            <v>50000</v>
          </cell>
          <cell r="X2825">
            <v>50000</v>
          </cell>
          <cell r="Y2825">
            <v>50000</v>
          </cell>
          <cell r="Z2825">
            <v>50000</v>
          </cell>
          <cell r="AA2825">
            <v>50000</v>
          </cell>
        </row>
        <row r="2826">
          <cell r="Q2826">
            <v>-80000</v>
          </cell>
          <cell r="R2826">
            <v>-50000</v>
          </cell>
          <cell r="S2826">
            <v>-50000</v>
          </cell>
          <cell r="T2826">
            <v>-50000</v>
          </cell>
          <cell r="U2826">
            <v>-50000</v>
          </cell>
          <cell r="V2826">
            <v>-50000</v>
          </cell>
          <cell r="W2826">
            <v>-50000</v>
          </cell>
          <cell r="X2826">
            <v>-50000</v>
          </cell>
          <cell r="Y2826">
            <v>-50000</v>
          </cell>
          <cell r="Z2826">
            <v>-50000</v>
          </cell>
          <cell r="AA2826">
            <v>-50000</v>
          </cell>
        </row>
        <row r="2827">
          <cell r="Q2827">
            <v>129756</v>
          </cell>
          <cell r="R2827">
            <v>83910</v>
          </cell>
          <cell r="S2827">
            <v>85510</v>
          </cell>
          <cell r="T2827">
            <v>87150</v>
          </cell>
          <cell r="U2827">
            <v>88830</v>
          </cell>
          <cell r="V2827">
            <v>90550</v>
          </cell>
          <cell r="W2827">
            <v>92310</v>
          </cell>
          <cell r="X2827">
            <v>94120</v>
          </cell>
          <cell r="Y2827">
            <v>95970</v>
          </cell>
          <cell r="Z2827">
            <v>97870</v>
          </cell>
          <cell r="AA2827">
            <v>99820</v>
          </cell>
        </row>
        <row r="2829">
          <cell r="Q2829">
            <v>-317881.25</v>
          </cell>
          <cell r="R2829">
            <v>-336630</v>
          </cell>
          <cell r="S2829">
            <v>-403850</v>
          </cell>
          <cell r="T2829">
            <v>-412600</v>
          </cell>
          <cell r="U2829">
            <v>-421510</v>
          </cell>
          <cell r="V2829">
            <v>-430600</v>
          </cell>
          <cell r="W2829">
            <v>-439880</v>
          </cell>
          <cell r="X2829">
            <v>-449320</v>
          </cell>
          <cell r="Y2829">
            <v>-458930</v>
          </cell>
          <cell r="Z2829">
            <v>-468730</v>
          </cell>
          <cell r="AA2829">
            <v>-478760</v>
          </cell>
        </row>
        <row r="2835">
          <cell r="C2835" t="str">
            <v>I-OR</v>
          </cell>
          <cell r="Q2835">
            <v>-8126</v>
          </cell>
          <cell r="R2835">
            <v>-8320</v>
          </cell>
          <cell r="S2835">
            <v>-8530</v>
          </cell>
          <cell r="T2835">
            <v>-8740</v>
          </cell>
          <cell r="U2835">
            <v>-8960</v>
          </cell>
          <cell r="V2835">
            <v>-9180</v>
          </cell>
          <cell r="W2835">
            <v>-9410</v>
          </cell>
          <cell r="X2835">
            <v>-9650</v>
          </cell>
          <cell r="Y2835">
            <v>-9890</v>
          </cell>
          <cell r="Z2835">
            <v>-10140</v>
          </cell>
          <cell r="AA2835">
            <v>-10390</v>
          </cell>
        </row>
        <row r="2836">
          <cell r="C2836" t="str">
            <v>I-GCAP</v>
          </cell>
          <cell r="Q2836">
            <v>0</v>
          </cell>
          <cell r="R2836">
            <v>0</v>
          </cell>
          <cell r="S2836">
            <v>0</v>
          </cell>
          <cell r="T2836">
            <v>0</v>
          </cell>
          <cell r="U2836">
            <v>0</v>
          </cell>
          <cell r="V2836">
            <v>0</v>
          </cell>
          <cell r="W2836">
            <v>0</v>
          </cell>
          <cell r="X2836">
            <v>0</v>
          </cell>
          <cell r="Y2836">
            <v>0</v>
          </cell>
          <cell r="Z2836">
            <v>0</v>
          </cell>
          <cell r="AA2836">
            <v>0</v>
          </cell>
        </row>
        <row r="2838">
          <cell r="Q2838">
            <v>-8126</v>
          </cell>
          <cell r="R2838">
            <v>-8320</v>
          </cell>
          <cell r="S2838">
            <v>-8530</v>
          </cell>
          <cell r="T2838">
            <v>-8740</v>
          </cell>
          <cell r="U2838">
            <v>-8960</v>
          </cell>
          <cell r="V2838">
            <v>-9180</v>
          </cell>
          <cell r="W2838">
            <v>-9410</v>
          </cell>
          <cell r="X2838">
            <v>-9650</v>
          </cell>
          <cell r="Y2838">
            <v>-9890</v>
          </cell>
          <cell r="Z2838">
            <v>-10140</v>
          </cell>
          <cell r="AA2838">
            <v>-10390</v>
          </cell>
        </row>
        <row r="2841">
          <cell r="C2841" t="str">
            <v>E-EMP</v>
          </cell>
          <cell r="Q2841">
            <v>1053420</v>
          </cell>
          <cell r="R2841">
            <v>779370</v>
          </cell>
          <cell r="S2841">
            <v>804700</v>
          </cell>
          <cell r="T2841">
            <v>830850</v>
          </cell>
          <cell r="U2841">
            <v>857850</v>
          </cell>
          <cell r="V2841">
            <v>885730</v>
          </cell>
          <cell r="W2841">
            <v>914520</v>
          </cell>
          <cell r="X2841">
            <v>944240</v>
          </cell>
          <cell r="Y2841">
            <v>974930</v>
          </cell>
          <cell r="Z2841">
            <v>1006620</v>
          </cell>
          <cell r="AA2841">
            <v>1039340</v>
          </cell>
        </row>
        <row r="2842">
          <cell r="C2842" t="str">
            <v>E-EMP</v>
          </cell>
          <cell r="Q2842">
            <v>0</v>
          </cell>
          <cell r="R2842" t="str">
            <v>Incl Sal</v>
          </cell>
        </row>
        <row r="2843">
          <cell r="C2843" t="str">
            <v>E-EMP</v>
          </cell>
          <cell r="Q2843">
            <v>13517.052631578947</v>
          </cell>
          <cell r="R2843">
            <v>13960</v>
          </cell>
          <cell r="S2843">
            <v>14410</v>
          </cell>
          <cell r="T2843">
            <v>14880</v>
          </cell>
          <cell r="U2843">
            <v>15360</v>
          </cell>
          <cell r="V2843">
            <v>15860</v>
          </cell>
          <cell r="W2843">
            <v>16380</v>
          </cell>
          <cell r="X2843">
            <v>16910</v>
          </cell>
          <cell r="Y2843">
            <v>17460</v>
          </cell>
          <cell r="Z2843">
            <v>18030</v>
          </cell>
          <cell r="AA2843">
            <v>18620</v>
          </cell>
        </row>
        <row r="2844">
          <cell r="C2844" t="str">
            <v>E-EMP</v>
          </cell>
          <cell r="Q2844">
            <v>356.21052631578948</v>
          </cell>
          <cell r="R2844">
            <v>1290</v>
          </cell>
          <cell r="S2844">
            <v>1320</v>
          </cell>
          <cell r="T2844">
            <v>1350</v>
          </cell>
          <cell r="U2844">
            <v>1380</v>
          </cell>
          <cell r="V2844">
            <v>1410</v>
          </cell>
          <cell r="W2844">
            <v>1450</v>
          </cell>
          <cell r="X2844">
            <v>1490</v>
          </cell>
          <cell r="Y2844">
            <v>1530</v>
          </cell>
          <cell r="Z2844">
            <v>1570</v>
          </cell>
          <cell r="AA2844">
            <v>1610</v>
          </cell>
        </row>
        <row r="2845">
          <cell r="C2845" t="str">
            <v>E-EMP</v>
          </cell>
          <cell r="Q2845">
            <v>0</v>
          </cell>
          <cell r="R2845">
            <v>64680</v>
          </cell>
          <cell r="S2845">
            <v>66780</v>
          </cell>
          <cell r="T2845">
            <v>68950</v>
          </cell>
          <cell r="U2845">
            <v>71190</v>
          </cell>
          <cell r="V2845">
            <v>73500</v>
          </cell>
          <cell r="W2845">
            <v>75890</v>
          </cell>
          <cell r="X2845">
            <v>78360</v>
          </cell>
          <cell r="Y2845">
            <v>80910</v>
          </cell>
          <cell r="Z2845">
            <v>83540</v>
          </cell>
          <cell r="AA2845">
            <v>86260</v>
          </cell>
        </row>
        <row r="2846">
          <cell r="C2846" t="str">
            <v>E-EMP</v>
          </cell>
          <cell r="Q2846">
            <v>0</v>
          </cell>
          <cell r="R2846" t="str">
            <v>Incl Sal</v>
          </cell>
        </row>
        <row r="2847">
          <cell r="C2847" t="str">
            <v>E-EMP</v>
          </cell>
          <cell r="Q2847">
            <v>0</v>
          </cell>
          <cell r="R2847">
            <v>23960.252820000002</v>
          </cell>
          <cell r="S2847">
            <v>24740</v>
          </cell>
          <cell r="T2847">
            <v>25540</v>
          </cell>
          <cell r="U2847">
            <v>26370</v>
          </cell>
          <cell r="V2847">
            <v>27230</v>
          </cell>
          <cell r="W2847">
            <v>28110</v>
          </cell>
          <cell r="X2847">
            <v>29020</v>
          </cell>
          <cell r="Y2847">
            <v>29960</v>
          </cell>
          <cell r="Z2847">
            <v>30930</v>
          </cell>
          <cell r="AA2847">
            <v>31940</v>
          </cell>
        </row>
        <row r="2848">
          <cell r="C2848" t="str">
            <v>E-EMP</v>
          </cell>
          <cell r="Q2848">
            <v>63877.677499999998</v>
          </cell>
          <cell r="R2848">
            <v>65950</v>
          </cell>
          <cell r="S2848">
            <v>68090</v>
          </cell>
          <cell r="T2848">
            <v>70300</v>
          </cell>
          <cell r="U2848">
            <v>72580</v>
          </cell>
          <cell r="V2848">
            <v>74940</v>
          </cell>
          <cell r="W2848">
            <v>77380</v>
          </cell>
          <cell r="X2848">
            <v>79890</v>
          </cell>
          <cell r="Y2848">
            <v>82490</v>
          </cell>
          <cell r="Z2848">
            <v>85170</v>
          </cell>
          <cell r="AA2848">
            <v>87940</v>
          </cell>
        </row>
        <row r="2849">
          <cell r="C2849" t="str">
            <v>E-EMP</v>
          </cell>
          <cell r="Q2849">
            <v>23033.01</v>
          </cell>
          <cell r="R2849">
            <v>23780</v>
          </cell>
          <cell r="S2849">
            <v>24550</v>
          </cell>
          <cell r="T2849">
            <v>25350</v>
          </cell>
          <cell r="U2849">
            <v>26170</v>
          </cell>
          <cell r="V2849">
            <v>27020</v>
          </cell>
          <cell r="W2849">
            <v>27900</v>
          </cell>
          <cell r="X2849">
            <v>28810</v>
          </cell>
          <cell r="Y2849">
            <v>29750</v>
          </cell>
          <cell r="Z2849">
            <v>30720</v>
          </cell>
          <cell r="AA2849">
            <v>31720</v>
          </cell>
        </row>
        <row r="2850">
          <cell r="C2850" t="str">
            <v>E-EMP</v>
          </cell>
          <cell r="Q2850">
            <v>10436.51</v>
          </cell>
          <cell r="R2850">
            <v>10780</v>
          </cell>
          <cell r="S2850">
            <v>11130</v>
          </cell>
          <cell r="T2850">
            <v>11490</v>
          </cell>
          <cell r="U2850">
            <v>11860</v>
          </cell>
          <cell r="V2850">
            <v>12250</v>
          </cell>
          <cell r="W2850">
            <v>12650</v>
          </cell>
          <cell r="X2850">
            <v>13060</v>
          </cell>
          <cell r="Y2850">
            <v>13480</v>
          </cell>
          <cell r="Z2850">
            <v>13920</v>
          </cell>
          <cell r="AA2850">
            <v>14370</v>
          </cell>
        </row>
        <row r="2851">
          <cell r="C2851" t="str">
            <v>E-EMP</v>
          </cell>
          <cell r="Q2851">
            <v>16650.947368421053</v>
          </cell>
          <cell r="R2851">
            <v>17190</v>
          </cell>
          <cell r="S2851">
            <v>17750</v>
          </cell>
          <cell r="T2851">
            <v>18330</v>
          </cell>
          <cell r="U2851">
            <v>18930</v>
          </cell>
          <cell r="V2851">
            <v>19550</v>
          </cell>
          <cell r="W2851">
            <v>20190</v>
          </cell>
          <cell r="X2851">
            <v>20850</v>
          </cell>
          <cell r="Y2851">
            <v>21530</v>
          </cell>
          <cell r="Z2851">
            <v>22230</v>
          </cell>
          <cell r="AA2851">
            <v>22950</v>
          </cell>
        </row>
        <row r="2852">
          <cell r="C2852" t="str">
            <v>E-EMP</v>
          </cell>
          <cell r="Q2852">
            <v>0</v>
          </cell>
          <cell r="R2852">
            <v>0</v>
          </cell>
          <cell r="S2852">
            <v>0</v>
          </cell>
          <cell r="T2852">
            <v>0</v>
          </cell>
          <cell r="U2852">
            <v>0</v>
          </cell>
          <cell r="V2852">
            <v>0</v>
          </cell>
          <cell r="W2852">
            <v>0</v>
          </cell>
          <cell r="X2852">
            <v>0</v>
          </cell>
          <cell r="Y2852">
            <v>0</v>
          </cell>
          <cell r="Z2852">
            <v>0</v>
          </cell>
          <cell r="AA2852">
            <v>0</v>
          </cell>
        </row>
        <row r="2853">
          <cell r="C2853" t="str">
            <v>E-EMP</v>
          </cell>
          <cell r="Q2853">
            <v>-8126</v>
          </cell>
          <cell r="R2853">
            <v>-8320</v>
          </cell>
          <cell r="S2853">
            <v>-8530</v>
          </cell>
          <cell r="T2853">
            <v>-8740</v>
          </cell>
          <cell r="U2853">
            <v>-8960</v>
          </cell>
          <cell r="V2853">
            <v>-9180</v>
          </cell>
          <cell r="W2853">
            <v>-9410</v>
          </cell>
          <cell r="X2853">
            <v>-9650</v>
          </cell>
          <cell r="Y2853">
            <v>-9890</v>
          </cell>
          <cell r="Z2853">
            <v>-10140</v>
          </cell>
          <cell r="AA2853">
            <v>-10390</v>
          </cell>
        </row>
        <row r="2854">
          <cell r="C2854" t="str">
            <v>E-EMP</v>
          </cell>
          <cell r="Q2854">
            <v>69533.5</v>
          </cell>
          <cell r="R2854">
            <v>71790</v>
          </cell>
          <cell r="S2854">
            <v>74120</v>
          </cell>
          <cell r="T2854">
            <v>76530</v>
          </cell>
          <cell r="U2854">
            <v>79020</v>
          </cell>
          <cell r="V2854">
            <v>81590</v>
          </cell>
          <cell r="W2854">
            <v>84240</v>
          </cell>
          <cell r="X2854">
            <v>86980</v>
          </cell>
          <cell r="Y2854">
            <v>89810</v>
          </cell>
          <cell r="Z2854">
            <v>92730</v>
          </cell>
          <cell r="AA2854">
            <v>95740</v>
          </cell>
        </row>
        <row r="2855">
          <cell r="C2855" t="str">
            <v>E-EMP</v>
          </cell>
          <cell r="Q2855">
            <v>0</v>
          </cell>
          <cell r="R2855">
            <v>0</v>
          </cell>
          <cell r="S2855">
            <v>0</v>
          </cell>
          <cell r="T2855">
            <v>0</v>
          </cell>
          <cell r="U2855">
            <v>0</v>
          </cell>
          <cell r="V2855">
            <v>0</v>
          </cell>
          <cell r="W2855">
            <v>0</v>
          </cell>
          <cell r="X2855">
            <v>0</v>
          </cell>
          <cell r="Y2855">
            <v>0</v>
          </cell>
          <cell r="Z2855">
            <v>0</v>
          </cell>
          <cell r="AA2855">
            <v>0</v>
          </cell>
        </row>
        <row r="2856">
          <cell r="C2856" t="str">
            <v>E-EMP</v>
          </cell>
          <cell r="Q2856">
            <v>76713.333333333328</v>
          </cell>
          <cell r="R2856">
            <v>79210</v>
          </cell>
          <cell r="S2856">
            <v>81780</v>
          </cell>
          <cell r="T2856">
            <v>88880</v>
          </cell>
          <cell r="U2856">
            <v>110120</v>
          </cell>
          <cell r="V2856">
            <v>108061.55</v>
          </cell>
          <cell r="W2856">
            <v>111574.65</v>
          </cell>
          <cell r="X2856">
            <v>121263</v>
          </cell>
          <cell r="Y2856">
            <v>131464.19999999998</v>
          </cell>
          <cell r="Z2856">
            <v>142200.29999999999</v>
          </cell>
          <cell r="AA2856">
            <v>153496.25</v>
          </cell>
        </row>
        <row r="2857">
          <cell r="C2857" t="str">
            <v>E-EMP</v>
          </cell>
          <cell r="Q2857">
            <v>0</v>
          </cell>
          <cell r="R2857">
            <v>0</v>
          </cell>
          <cell r="S2857">
            <v>0</v>
          </cell>
          <cell r="T2857">
            <v>0</v>
          </cell>
          <cell r="U2857">
            <v>0</v>
          </cell>
          <cell r="V2857">
            <v>0</v>
          </cell>
          <cell r="W2857">
            <v>0</v>
          </cell>
          <cell r="X2857">
            <v>0</v>
          </cell>
          <cell r="Y2857">
            <v>0</v>
          </cell>
          <cell r="Z2857">
            <v>0</v>
          </cell>
          <cell r="AA2857">
            <v>0</v>
          </cell>
        </row>
        <row r="2858">
          <cell r="C2858" t="str">
            <v>E-EMP</v>
          </cell>
          <cell r="Q2858">
            <v>15300</v>
          </cell>
          <cell r="R2858">
            <v>15800</v>
          </cell>
          <cell r="S2858">
            <v>16310</v>
          </cell>
          <cell r="T2858">
            <v>17730</v>
          </cell>
          <cell r="U2858">
            <v>21970</v>
          </cell>
          <cell r="V2858">
            <v>27220</v>
          </cell>
          <cell r="W2858">
            <v>33730</v>
          </cell>
          <cell r="X2858">
            <v>41790</v>
          </cell>
          <cell r="Y2858">
            <v>51780</v>
          </cell>
          <cell r="Z2858">
            <v>64160</v>
          </cell>
          <cell r="AA2858">
            <v>79490</v>
          </cell>
        </row>
        <row r="2859">
          <cell r="C2859" t="str">
            <v>E-EMP</v>
          </cell>
          <cell r="Q2859">
            <v>73450.666666666672</v>
          </cell>
          <cell r="R2859">
            <v>104240</v>
          </cell>
          <cell r="S2859">
            <v>107890</v>
          </cell>
          <cell r="T2859">
            <v>111670</v>
          </cell>
          <cell r="U2859">
            <v>115580</v>
          </cell>
          <cell r="V2859">
            <v>119630</v>
          </cell>
          <cell r="W2859">
            <v>123820</v>
          </cell>
          <cell r="X2859">
            <v>128150</v>
          </cell>
          <cell r="Y2859">
            <v>132640</v>
          </cell>
          <cell r="Z2859">
            <v>137280</v>
          </cell>
          <cell r="AA2859">
            <v>142080</v>
          </cell>
        </row>
        <row r="2860">
          <cell r="C2860" t="str">
            <v>E-EMP</v>
          </cell>
          <cell r="Q2860">
            <v>14555.368421052633</v>
          </cell>
          <cell r="R2860">
            <v>15030</v>
          </cell>
          <cell r="S2860">
            <v>15520</v>
          </cell>
          <cell r="T2860">
            <v>16020</v>
          </cell>
          <cell r="U2860">
            <v>16540</v>
          </cell>
          <cell r="V2860">
            <v>17080</v>
          </cell>
          <cell r="W2860">
            <v>17640</v>
          </cell>
          <cell r="X2860">
            <v>18210</v>
          </cell>
          <cell r="Y2860">
            <v>18800</v>
          </cell>
          <cell r="Z2860">
            <v>19410</v>
          </cell>
          <cell r="AA2860">
            <v>20040</v>
          </cell>
        </row>
        <row r="2861">
          <cell r="C2861" t="str">
            <v>E-EMP</v>
          </cell>
          <cell r="Q2861">
            <v>253.89473684210526</v>
          </cell>
          <cell r="R2861">
            <v>260</v>
          </cell>
          <cell r="S2861">
            <v>270</v>
          </cell>
          <cell r="T2861">
            <v>280</v>
          </cell>
          <cell r="U2861">
            <v>290</v>
          </cell>
          <cell r="V2861">
            <v>300</v>
          </cell>
          <cell r="W2861">
            <v>310</v>
          </cell>
          <cell r="X2861">
            <v>320</v>
          </cell>
          <cell r="Y2861">
            <v>330</v>
          </cell>
          <cell r="Z2861">
            <v>340</v>
          </cell>
          <cell r="AA2861">
            <v>350</v>
          </cell>
        </row>
        <row r="2862">
          <cell r="C2862" t="str">
            <v>E-EMP</v>
          </cell>
          <cell r="Q2862">
            <v>0</v>
          </cell>
          <cell r="R2862">
            <v>0</v>
          </cell>
          <cell r="S2862">
            <v>0</v>
          </cell>
          <cell r="T2862">
            <v>0</v>
          </cell>
          <cell r="U2862">
            <v>0</v>
          </cell>
          <cell r="V2862">
            <v>0</v>
          </cell>
          <cell r="W2862">
            <v>0</v>
          </cell>
          <cell r="X2862">
            <v>0</v>
          </cell>
          <cell r="Y2862">
            <v>0</v>
          </cell>
          <cell r="Z2862">
            <v>0</v>
          </cell>
          <cell r="AA2862">
            <v>0</v>
          </cell>
        </row>
        <row r="2863">
          <cell r="C2863" t="str">
            <v>E-EMP</v>
          </cell>
          <cell r="Q2863">
            <v>3285.4736842105262</v>
          </cell>
          <cell r="R2863">
            <v>3370</v>
          </cell>
          <cell r="S2863">
            <v>3450</v>
          </cell>
          <cell r="T2863">
            <v>3540</v>
          </cell>
          <cell r="U2863">
            <v>3630</v>
          </cell>
          <cell r="V2863">
            <v>3720</v>
          </cell>
          <cell r="W2863">
            <v>3810</v>
          </cell>
          <cell r="X2863">
            <v>3910</v>
          </cell>
          <cell r="Y2863">
            <v>4010</v>
          </cell>
          <cell r="Z2863">
            <v>4110</v>
          </cell>
          <cell r="AA2863">
            <v>4210</v>
          </cell>
        </row>
        <row r="2864">
          <cell r="C2864" t="str">
            <v>E-EMP</v>
          </cell>
          <cell r="Q2864">
            <v>4400.8421052631584</v>
          </cell>
          <cell r="R2864">
            <v>4510</v>
          </cell>
          <cell r="S2864">
            <v>4620</v>
          </cell>
          <cell r="T2864">
            <v>4740</v>
          </cell>
          <cell r="U2864">
            <v>4860</v>
          </cell>
          <cell r="V2864">
            <v>4980</v>
          </cell>
          <cell r="W2864">
            <v>5100</v>
          </cell>
          <cell r="X2864">
            <v>5230</v>
          </cell>
          <cell r="Y2864">
            <v>5360</v>
          </cell>
          <cell r="Z2864">
            <v>5490</v>
          </cell>
          <cell r="AA2864">
            <v>5630</v>
          </cell>
        </row>
        <row r="2865">
          <cell r="C2865" t="str">
            <v>E-OE</v>
          </cell>
          <cell r="Q2865">
            <v>332.21052631578948</v>
          </cell>
          <cell r="R2865">
            <v>340</v>
          </cell>
          <cell r="S2865">
            <v>350</v>
          </cell>
          <cell r="T2865">
            <v>360</v>
          </cell>
          <cell r="U2865">
            <v>370</v>
          </cell>
          <cell r="V2865">
            <v>380</v>
          </cell>
          <cell r="W2865">
            <v>390</v>
          </cell>
          <cell r="X2865">
            <v>400</v>
          </cell>
          <cell r="Y2865">
            <v>410</v>
          </cell>
          <cell r="Z2865">
            <v>420</v>
          </cell>
          <cell r="AA2865">
            <v>430</v>
          </cell>
        </row>
        <row r="2866">
          <cell r="C2866" t="str">
            <v>E-M&amp;C</v>
          </cell>
          <cell r="Q2866">
            <v>0</v>
          </cell>
          <cell r="R2866">
            <v>0</v>
          </cell>
          <cell r="S2866">
            <v>0</v>
          </cell>
          <cell r="T2866">
            <v>0</v>
          </cell>
          <cell r="U2866">
            <v>0</v>
          </cell>
          <cell r="V2866">
            <v>0</v>
          </cell>
          <cell r="W2866">
            <v>0</v>
          </cell>
          <cell r="X2866">
            <v>0</v>
          </cell>
          <cell r="Y2866">
            <v>0</v>
          </cell>
          <cell r="Z2866">
            <v>0</v>
          </cell>
          <cell r="AA2866">
            <v>0</v>
          </cell>
        </row>
        <row r="2867">
          <cell r="C2867" t="str">
            <v>E-OE</v>
          </cell>
          <cell r="Q2867">
            <v>234.9473684210526</v>
          </cell>
          <cell r="R2867">
            <v>240</v>
          </cell>
          <cell r="S2867">
            <v>250</v>
          </cell>
          <cell r="T2867">
            <v>260</v>
          </cell>
          <cell r="U2867">
            <v>270</v>
          </cell>
          <cell r="V2867">
            <v>280</v>
          </cell>
          <cell r="W2867">
            <v>290</v>
          </cell>
          <cell r="X2867">
            <v>300</v>
          </cell>
          <cell r="Y2867">
            <v>310</v>
          </cell>
          <cell r="Z2867">
            <v>320</v>
          </cell>
          <cell r="AA2867">
            <v>330</v>
          </cell>
        </row>
        <row r="2868">
          <cell r="C2868" t="str">
            <v>E-EMP</v>
          </cell>
          <cell r="Q2868">
            <v>22225.263157894737</v>
          </cell>
          <cell r="R2868">
            <v>22780</v>
          </cell>
          <cell r="S2868">
            <v>23350</v>
          </cell>
          <cell r="T2868">
            <v>23930</v>
          </cell>
          <cell r="U2868">
            <v>24530</v>
          </cell>
          <cell r="V2868">
            <v>25140</v>
          </cell>
          <cell r="W2868">
            <v>25770</v>
          </cell>
          <cell r="X2868">
            <v>26410</v>
          </cell>
          <cell r="Y2868">
            <v>27070</v>
          </cell>
          <cell r="Z2868">
            <v>27750</v>
          </cell>
          <cell r="AA2868">
            <v>28440</v>
          </cell>
        </row>
        <row r="2869">
          <cell r="C2869" t="str">
            <v>E-EMP</v>
          </cell>
          <cell r="Q2869">
            <v>0</v>
          </cell>
          <cell r="R2869">
            <v>0</v>
          </cell>
          <cell r="S2869">
            <v>0</v>
          </cell>
          <cell r="T2869">
            <v>0</v>
          </cell>
          <cell r="U2869">
            <v>0</v>
          </cell>
          <cell r="V2869">
            <v>0</v>
          </cell>
          <cell r="W2869">
            <v>0</v>
          </cell>
          <cell r="X2869">
            <v>0</v>
          </cell>
          <cell r="Y2869">
            <v>0</v>
          </cell>
          <cell r="Z2869">
            <v>0</v>
          </cell>
          <cell r="AA2869">
            <v>0</v>
          </cell>
        </row>
        <row r="2870">
          <cell r="C2870" t="str">
            <v>E-M&amp;C</v>
          </cell>
          <cell r="Q2870">
            <v>3285.4736842105262</v>
          </cell>
          <cell r="R2870">
            <v>3370</v>
          </cell>
          <cell r="S2870">
            <v>3450</v>
          </cell>
          <cell r="T2870">
            <v>3540</v>
          </cell>
          <cell r="U2870">
            <v>3630</v>
          </cell>
          <cell r="V2870">
            <v>3720</v>
          </cell>
          <cell r="W2870">
            <v>3810</v>
          </cell>
          <cell r="X2870">
            <v>3910</v>
          </cell>
          <cell r="Y2870">
            <v>4010</v>
          </cell>
          <cell r="Z2870">
            <v>4110</v>
          </cell>
          <cell r="AA2870">
            <v>4210</v>
          </cell>
        </row>
        <row r="2871">
          <cell r="C2871" t="str">
            <v>E-EMP</v>
          </cell>
          <cell r="Q2871">
            <v>39460</v>
          </cell>
          <cell r="R2871" t="str">
            <v>Incl with Corporate Services</v>
          </cell>
        </row>
        <row r="2872">
          <cell r="C2872" t="str">
            <v>E-EMP</v>
          </cell>
          <cell r="Q2872">
            <v>1189.8947368421054</v>
          </cell>
          <cell r="R2872">
            <v>1220</v>
          </cell>
          <cell r="S2872">
            <v>1250</v>
          </cell>
          <cell r="T2872">
            <v>1280</v>
          </cell>
          <cell r="U2872">
            <v>1310</v>
          </cell>
          <cell r="V2872">
            <v>1340</v>
          </cell>
          <cell r="W2872">
            <v>1370</v>
          </cell>
          <cell r="X2872">
            <v>1400</v>
          </cell>
          <cell r="Y2872">
            <v>1440</v>
          </cell>
          <cell r="Z2872">
            <v>1480</v>
          </cell>
          <cell r="AA2872">
            <v>1520</v>
          </cell>
        </row>
        <row r="2873">
          <cell r="C2873" t="str">
            <v>E-EMP</v>
          </cell>
          <cell r="Q2873">
            <v>2499.7894736842109</v>
          </cell>
          <cell r="R2873">
            <v>2560</v>
          </cell>
          <cell r="S2873">
            <v>2620</v>
          </cell>
          <cell r="T2873">
            <v>2690</v>
          </cell>
          <cell r="U2873">
            <v>2760</v>
          </cell>
          <cell r="V2873">
            <v>2830</v>
          </cell>
          <cell r="W2873">
            <v>2900</v>
          </cell>
          <cell r="X2873">
            <v>2970</v>
          </cell>
          <cell r="Y2873">
            <v>3040</v>
          </cell>
          <cell r="Z2873">
            <v>3120</v>
          </cell>
          <cell r="AA2873">
            <v>3200</v>
          </cell>
        </row>
        <row r="2874">
          <cell r="C2874" t="str">
            <v>E-EMP</v>
          </cell>
          <cell r="Q2874">
            <v>256.42105263157896</v>
          </cell>
          <cell r="R2874">
            <v>260</v>
          </cell>
          <cell r="S2874">
            <v>270</v>
          </cell>
          <cell r="T2874">
            <v>280</v>
          </cell>
          <cell r="U2874">
            <v>290</v>
          </cell>
          <cell r="V2874">
            <v>300</v>
          </cell>
          <cell r="W2874">
            <v>310</v>
          </cell>
          <cell r="X2874">
            <v>320</v>
          </cell>
          <cell r="Y2874">
            <v>330</v>
          </cell>
          <cell r="Z2874">
            <v>340</v>
          </cell>
          <cell r="AA2874">
            <v>350</v>
          </cell>
        </row>
        <row r="2875">
          <cell r="C2875" t="str">
            <v>E-EMP</v>
          </cell>
          <cell r="Q2875">
            <v>965.05263157894728</v>
          </cell>
          <cell r="R2875">
            <v>990</v>
          </cell>
          <cell r="S2875">
            <v>1010</v>
          </cell>
          <cell r="T2875">
            <v>1040</v>
          </cell>
          <cell r="U2875">
            <v>1070</v>
          </cell>
          <cell r="V2875">
            <v>1100</v>
          </cell>
          <cell r="W2875">
            <v>1130</v>
          </cell>
          <cell r="X2875">
            <v>1160</v>
          </cell>
          <cell r="Y2875">
            <v>1190</v>
          </cell>
          <cell r="Z2875">
            <v>1220</v>
          </cell>
          <cell r="AA2875">
            <v>1250</v>
          </cell>
        </row>
        <row r="2876">
          <cell r="C2876" t="str">
            <v>E-EMP</v>
          </cell>
          <cell r="Q2876">
            <v>1047.1578947368421</v>
          </cell>
          <cell r="R2876">
            <v>1070</v>
          </cell>
          <cell r="S2876">
            <v>1100</v>
          </cell>
          <cell r="T2876">
            <v>1130</v>
          </cell>
          <cell r="U2876">
            <v>1160</v>
          </cell>
          <cell r="V2876">
            <v>1190</v>
          </cell>
          <cell r="W2876">
            <v>1220</v>
          </cell>
          <cell r="X2876">
            <v>1250</v>
          </cell>
          <cell r="Y2876">
            <v>1280</v>
          </cell>
          <cell r="Z2876">
            <v>1310</v>
          </cell>
          <cell r="AA2876">
            <v>1340</v>
          </cell>
        </row>
        <row r="2877">
          <cell r="C2877" t="str">
            <v>E-OE</v>
          </cell>
          <cell r="Q2877">
            <v>50.526315789473685</v>
          </cell>
          <cell r="R2877">
            <v>50</v>
          </cell>
          <cell r="S2877">
            <v>50</v>
          </cell>
          <cell r="T2877">
            <v>50</v>
          </cell>
          <cell r="U2877">
            <v>50</v>
          </cell>
          <cell r="V2877">
            <v>50</v>
          </cell>
          <cell r="W2877">
            <v>50</v>
          </cell>
          <cell r="X2877">
            <v>50</v>
          </cell>
          <cell r="Y2877">
            <v>50</v>
          </cell>
          <cell r="Z2877">
            <v>50</v>
          </cell>
          <cell r="AA2877">
            <v>50</v>
          </cell>
        </row>
        <row r="2878">
          <cell r="C2878" t="str">
            <v>E-OE</v>
          </cell>
          <cell r="Q2878">
            <v>877.89473684210532</v>
          </cell>
          <cell r="R2878">
            <v>900</v>
          </cell>
          <cell r="S2878">
            <v>920</v>
          </cell>
          <cell r="T2878">
            <v>940</v>
          </cell>
          <cell r="U2878">
            <v>960</v>
          </cell>
          <cell r="V2878">
            <v>980</v>
          </cell>
          <cell r="W2878">
            <v>1000</v>
          </cell>
          <cell r="X2878">
            <v>1030</v>
          </cell>
          <cell r="Y2878">
            <v>1060</v>
          </cell>
          <cell r="Z2878">
            <v>1090</v>
          </cell>
          <cell r="AA2878">
            <v>1120</v>
          </cell>
        </row>
        <row r="2879">
          <cell r="C2879" t="str">
            <v>E-M&amp;C</v>
          </cell>
          <cell r="Q2879">
            <v>2842.1052631578946</v>
          </cell>
          <cell r="R2879">
            <v>2910</v>
          </cell>
          <cell r="S2879">
            <v>2980</v>
          </cell>
          <cell r="T2879">
            <v>3050</v>
          </cell>
          <cell r="U2879">
            <v>3130</v>
          </cell>
          <cell r="V2879">
            <v>3210</v>
          </cell>
          <cell r="W2879">
            <v>3290</v>
          </cell>
          <cell r="X2879">
            <v>3370</v>
          </cell>
          <cell r="Y2879">
            <v>3450</v>
          </cell>
          <cell r="Z2879">
            <v>3540</v>
          </cell>
          <cell r="AA2879">
            <v>3630</v>
          </cell>
        </row>
        <row r="2880">
          <cell r="C2880" t="str">
            <v>E-M&amp;C</v>
          </cell>
          <cell r="Q2880">
            <v>152.84210526315789</v>
          </cell>
          <cell r="R2880">
            <v>160</v>
          </cell>
          <cell r="S2880">
            <v>160</v>
          </cell>
          <cell r="T2880">
            <v>160</v>
          </cell>
          <cell r="U2880">
            <v>160</v>
          </cell>
          <cell r="V2880">
            <v>160</v>
          </cell>
          <cell r="W2880">
            <v>160</v>
          </cell>
          <cell r="X2880">
            <v>160</v>
          </cell>
          <cell r="Y2880">
            <v>160</v>
          </cell>
          <cell r="Z2880">
            <v>160</v>
          </cell>
          <cell r="AA2880">
            <v>160</v>
          </cell>
        </row>
        <row r="2881">
          <cell r="C2881" t="str">
            <v>E-M&amp;C</v>
          </cell>
          <cell r="Q2881">
            <v>0</v>
          </cell>
          <cell r="R2881">
            <v>0</v>
          </cell>
          <cell r="S2881">
            <v>0</v>
          </cell>
          <cell r="T2881">
            <v>0</v>
          </cell>
          <cell r="U2881">
            <v>0</v>
          </cell>
          <cell r="V2881">
            <v>0</v>
          </cell>
          <cell r="W2881">
            <v>0</v>
          </cell>
          <cell r="X2881">
            <v>0</v>
          </cell>
          <cell r="Y2881">
            <v>0</v>
          </cell>
          <cell r="Z2881">
            <v>0</v>
          </cell>
          <cell r="AA2881">
            <v>0</v>
          </cell>
        </row>
        <row r="2882">
          <cell r="C2882" t="str">
            <v>E-OE</v>
          </cell>
          <cell r="Q2882">
            <v>851.36842105263156</v>
          </cell>
          <cell r="R2882">
            <v>870</v>
          </cell>
          <cell r="S2882">
            <v>890</v>
          </cell>
          <cell r="T2882">
            <v>910</v>
          </cell>
          <cell r="U2882">
            <v>930</v>
          </cell>
          <cell r="V2882">
            <v>950</v>
          </cell>
          <cell r="W2882">
            <v>970</v>
          </cell>
          <cell r="X2882">
            <v>990</v>
          </cell>
          <cell r="Y2882">
            <v>1010</v>
          </cell>
          <cell r="Z2882">
            <v>1040</v>
          </cell>
          <cell r="AA2882">
            <v>1070</v>
          </cell>
        </row>
        <row r="2883">
          <cell r="C2883" t="str">
            <v>E-OE</v>
          </cell>
          <cell r="Q2883">
            <v>1730.5263157894738</v>
          </cell>
          <cell r="R2883">
            <v>1770</v>
          </cell>
          <cell r="S2883">
            <v>1810</v>
          </cell>
          <cell r="T2883">
            <v>1860</v>
          </cell>
          <cell r="U2883">
            <v>1910</v>
          </cell>
          <cell r="V2883">
            <v>1960</v>
          </cell>
          <cell r="W2883">
            <v>2010</v>
          </cell>
          <cell r="X2883">
            <v>2060</v>
          </cell>
          <cell r="Y2883">
            <v>2110</v>
          </cell>
          <cell r="Z2883">
            <v>2160</v>
          </cell>
          <cell r="AA2883">
            <v>2210</v>
          </cell>
        </row>
        <row r="2884">
          <cell r="C2884" t="str">
            <v>E-OE</v>
          </cell>
          <cell r="Q2884">
            <v>16992</v>
          </cell>
          <cell r="R2884">
            <v>17420</v>
          </cell>
          <cell r="S2884">
            <v>17860</v>
          </cell>
          <cell r="T2884">
            <v>18310</v>
          </cell>
          <cell r="U2884">
            <v>18770</v>
          </cell>
          <cell r="V2884">
            <v>19240</v>
          </cell>
          <cell r="W2884">
            <v>19720</v>
          </cell>
          <cell r="X2884">
            <v>20210</v>
          </cell>
          <cell r="Y2884">
            <v>20720</v>
          </cell>
          <cell r="Z2884">
            <v>21240</v>
          </cell>
          <cell r="AA2884">
            <v>21770</v>
          </cell>
        </row>
        <row r="2885">
          <cell r="C2885" t="str">
            <v>E-OE</v>
          </cell>
          <cell r="Q2885">
            <v>223.57894736842104</v>
          </cell>
          <cell r="R2885">
            <v>230</v>
          </cell>
          <cell r="S2885">
            <v>240</v>
          </cell>
          <cell r="T2885">
            <v>250</v>
          </cell>
          <cell r="U2885">
            <v>260</v>
          </cell>
          <cell r="V2885">
            <v>270</v>
          </cell>
          <cell r="W2885">
            <v>280</v>
          </cell>
          <cell r="X2885">
            <v>290</v>
          </cell>
          <cell r="Y2885">
            <v>300</v>
          </cell>
          <cell r="Z2885">
            <v>310</v>
          </cell>
          <cell r="AA2885">
            <v>320</v>
          </cell>
        </row>
        <row r="2886">
          <cell r="C2886" t="str">
            <v>E-OE</v>
          </cell>
          <cell r="Q2886">
            <v>9015.1578947368434</v>
          </cell>
          <cell r="R2886">
            <v>9240</v>
          </cell>
          <cell r="S2886">
            <v>9470</v>
          </cell>
          <cell r="T2886">
            <v>9710</v>
          </cell>
          <cell r="U2886">
            <v>9950</v>
          </cell>
          <cell r="V2886">
            <v>10200</v>
          </cell>
          <cell r="W2886">
            <v>10460</v>
          </cell>
          <cell r="X2886">
            <v>10720</v>
          </cell>
          <cell r="Y2886">
            <v>10990</v>
          </cell>
          <cell r="Z2886">
            <v>11260</v>
          </cell>
          <cell r="AA2886">
            <v>11540</v>
          </cell>
        </row>
        <row r="2887">
          <cell r="C2887" t="str">
            <v>E-OE</v>
          </cell>
          <cell r="Q2887">
            <v>0</v>
          </cell>
          <cell r="R2887">
            <v>0</v>
          </cell>
          <cell r="S2887">
            <v>0</v>
          </cell>
          <cell r="T2887">
            <v>0</v>
          </cell>
          <cell r="U2887">
            <v>0</v>
          </cell>
          <cell r="V2887">
            <v>0</v>
          </cell>
          <cell r="W2887">
            <v>0</v>
          </cell>
          <cell r="X2887">
            <v>0</v>
          </cell>
          <cell r="Y2887">
            <v>0</v>
          </cell>
          <cell r="Z2887">
            <v>0</v>
          </cell>
          <cell r="AA2887">
            <v>0</v>
          </cell>
        </row>
        <row r="2888">
          <cell r="C2888" t="str">
            <v>E-OE</v>
          </cell>
          <cell r="Q2888">
            <v>2470.7368421052633</v>
          </cell>
          <cell r="R2888">
            <v>2530</v>
          </cell>
          <cell r="S2888">
            <v>2590</v>
          </cell>
          <cell r="T2888">
            <v>2650</v>
          </cell>
          <cell r="U2888">
            <v>2720</v>
          </cell>
          <cell r="V2888">
            <v>2790</v>
          </cell>
          <cell r="W2888">
            <v>2860</v>
          </cell>
          <cell r="X2888">
            <v>2930</v>
          </cell>
          <cell r="Y2888">
            <v>3000</v>
          </cell>
          <cell r="Z2888">
            <v>3080</v>
          </cell>
          <cell r="AA2888">
            <v>3160</v>
          </cell>
        </row>
        <row r="2889">
          <cell r="C2889" t="str">
            <v>E-M&amp;C</v>
          </cell>
          <cell r="Q2889">
            <v>4240</v>
          </cell>
          <cell r="R2889">
            <v>4350</v>
          </cell>
          <cell r="S2889">
            <v>4460</v>
          </cell>
          <cell r="T2889">
            <v>4570</v>
          </cell>
          <cell r="U2889">
            <v>4680</v>
          </cell>
          <cell r="V2889">
            <v>4800</v>
          </cell>
          <cell r="W2889">
            <v>4920</v>
          </cell>
          <cell r="X2889">
            <v>5040</v>
          </cell>
          <cell r="Y2889">
            <v>5170</v>
          </cell>
          <cell r="Z2889">
            <v>5300</v>
          </cell>
          <cell r="AA2889">
            <v>5430</v>
          </cell>
        </row>
        <row r="2890">
          <cell r="C2890" t="str">
            <v>E-EMP</v>
          </cell>
          <cell r="Q2890">
            <v>0</v>
          </cell>
          <cell r="R2890">
            <v>0</v>
          </cell>
          <cell r="S2890">
            <v>0</v>
          </cell>
          <cell r="T2890">
            <v>0</v>
          </cell>
          <cell r="U2890">
            <v>0</v>
          </cell>
          <cell r="V2890">
            <v>0</v>
          </cell>
          <cell r="W2890">
            <v>0</v>
          </cell>
          <cell r="X2890">
            <v>0</v>
          </cell>
          <cell r="Y2890">
            <v>0</v>
          </cell>
          <cell r="Z2890">
            <v>0</v>
          </cell>
          <cell r="AA2890">
            <v>0</v>
          </cell>
        </row>
        <row r="2891">
          <cell r="C2891" t="str">
            <v>E-EMP</v>
          </cell>
          <cell r="Q2891">
            <v>0</v>
          </cell>
          <cell r="R2891">
            <v>0</v>
          </cell>
          <cell r="S2891">
            <v>0</v>
          </cell>
          <cell r="T2891">
            <v>0</v>
          </cell>
          <cell r="U2891">
            <v>0</v>
          </cell>
          <cell r="V2891">
            <v>0</v>
          </cell>
          <cell r="W2891">
            <v>0</v>
          </cell>
          <cell r="X2891">
            <v>0</v>
          </cell>
          <cell r="Y2891">
            <v>0</v>
          </cell>
          <cell r="Z2891">
            <v>0</v>
          </cell>
          <cell r="AA2891">
            <v>0</v>
          </cell>
        </row>
        <row r="2892">
          <cell r="C2892" t="str">
            <v>E-M&amp;C</v>
          </cell>
          <cell r="Q2892">
            <v>4324</v>
          </cell>
          <cell r="R2892">
            <v>0</v>
          </cell>
          <cell r="S2892">
            <v>0</v>
          </cell>
          <cell r="T2892">
            <v>0</v>
          </cell>
          <cell r="U2892">
            <v>0</v>
          </cell>
          <cell r="V2892">
            <v>0</v>
          </cell>
          <cell r="W2892">
            <v>0</v>
          </cell>
          <cell r="X2892">
            <v>0</v>
          </cell>
          <cell r="Y2892">
            <v>0</v>
          </cell>
          <cell r="Z2892">
            <v>0</v>
          </cell>
          <cell r="AA2892">
            <v>0</v>
          </cell>
        </row>
        <row r="2893">
          <cell r="C2893" t="str">
            <v>E-M&amp;C</v>
          </cell>
          <cell r="Q2893">
            <v>170</v>
          </cell>
          <cell r="R2893">
            <v>0</v>
          </cell>
          <cell r="S2893">
            <v>0</v>
          </cell>
          <cell r="T2893">
            <v>0</v>
          </cell>
          <cell r="U2893">
            <v>0</v>
          </cell>
          <cell r="V2893">
            <v>0</v>
          </cell>
          <cell r="W2893">
            <v>0</v>
          </cell>
          <cell r="X2893">
            <v>0</v>
          </cell>
          <cell r="Y2893">
            <v>0</v>
          </cell>
          <cell r="Z2893">
            <v>0</v>
          </cell>
          <cell r="AA2893">
            <v>0</v>
          </cell>
        </row>
        <row r="2894">
          <cell r="C2894" t="str">
            <v>E-OE</v>
          </cell>
          <cell r="Q2894">
            <v>0</v>
          </cell>
          <cell r="R2894">
            <v>0</v>
          </cell>
          <cell r="S2894">
            <v>0</v>
          </cell>
          <cell r="T2894">
            <v>0</v>
          </cell>
          <cell r="U2894">
            <v>0</v>
          </cell>
          <cell r="V2894">
            <v>0</v>
          </cell>
          <cell r="W2894">
            <v>0</v>
          </cell>
          <cell r="X2894">
            <v>0</v>
          </cell>
          <cell r="Y2894">
            <v>0</v>
          </cell>
          <cell r="Z2894">
            <v>0</v>
          </cell>
          <cell r="AA2894">
            <v>0</v>
          </cell>
        </row>
        <row r="2895">
          <cell r="C2895" t="str">
            <v>E-M&amp;C</v>
          </cell>
          <cell r="Q2895">
            <v>0</v>
          </cell>
          <cell r="R2895">
            <v>0</v>
          </cell>
          <cell r="S2895">
            <v>0</v>
          </cell>
          <cell r="T2895">
            <v>0</v>
          </cell>
          <cell r="U2895">
            <v>0</v>
          </cell>
          <cell r="V2895">
            <v>0</v>
          </cell>
          <cell r="W2895">
            <v>0</v>
          </cell>
          <cell r="X2895">
            <v>0</v>
          </cell>
          <cell r="Y2895">
            <v>0</v>
          </cell>
          <cell r="Z2895">
            <v>0</v>
          </cell>
          <cell r="AA2895">
            <v>0</v>
          </cell>
        </row>
        <row r="2896">
          <cell r="C2896" t="str">
            <v>E-M&amp;C</v>
          </cell>
          <cell r="Q2896">
            <v>11748.631578947368</v>
          </cell>
          <cell r="R2896">
            <v>12040</v>
          </cell>
          <cell r="S2896">
            <v>12340</v>
          </cell>
          <cell r="T2896">
            <v>12650</v>
          </cell>
          <cell r="U2896">
            <v>12970</v>
          </cell>
          <cell r="V2896">
            <v>13290</v>
          </cell>
          <cell r="W2896">
            <v>13620</v>
          </cell>
          <cell r="X2896">
            <v>13960</v>
          </cell>
          <cell r="Y2896">
            <v>14310</v>
          </cell>
          <cell r="Z2896">
            <v>14670</v>
          </cell>
          <cell r="AA2896">
            <v>15040</v>
          </cell>
        </row>
        <row r="2897">
          <cell r="C2897" t="str">
            <v>E-OE</v>
          </cell>
          <cell r="Q2897">
            <v>0</v>
          </cell>
          <cell r="R2897">
            <v>0</v>
          </cell>
          <cell r="S2897">
            <v>0</v>
          </cell>
          <cell r="T2897">
            <v>0</v>
          </cell>
          <cell r="U2897">
            <v>0</v>
          </cell>
          <cell r="V2897">
            <v>0</v>
          </cell>
          <cell r="W2897">
            <v>0</v>
          </cell>
          <cell r="X2897">
            <v>0</v>
          </cell>
          <cell r="Y2897">
            <v>0</v>
          </cell>
          <cell r="Z2897">
            <v>0</v>
          </cell>
          <cell r="AA2897">
            <v>0</v>
          </cell>
        </row>
        <row r="2898">
          <cell r="C2898" t="str">
            <v>E-M&amp;C</v>
          </cell>
          <cell r="Q2898">
            <v>3180</v>
          </cell>
          <cell r="R2898">
            <v>1000</v>
          </cell>
          <cell r="S2898">
            <v>1030</v>
          </cell>
          <cell r="T2898">
            <v>1060</v>
          </cell>
          <cell r="U2898">
            <v>1090</v>
          </cell>
          <cell r="V2898">
            <v>1120</v>
          </cell>
          <cell r="W2898">
            <v>1150</v>
          </cell>
          <cell r="X2898">
            <v>1180</v>
          </cell>
          <cell r="Y2898">
            <v>1210</v>
          </cell>
          <cell r="Z2898">
            <v>1240</v>
          </cell>
          <cell r="AA2898">
            <v>1270</v>
          </cell>
        </row>
        <row r="2899">
          <cell r="C2899" t="str">
            <v>E-OE</v>
          </cell>
          <cell r="Q2899">
            <v>1875</v>
          </cell>
          <cell r="R2899">
            <v>0</v>
          </cell>
          <cell r="S2899">
            <v>0</v>
          </cell>
          <cell r="T2899">
            <v>0</v>
          </cell>
          <cell r="U2899">
            <v>0</v>
          </cell>
          <cell r="V2899">
            <v>0</v>
          </cell>
          <cell r="W2899">
            <v>0</v>
          </cell>
          <cell r="X2899">
            <v>0</v>
          </cell>
          <cell r="Y2899">
            <v>0</v>
          </cell>
          <cell r="Z2899">
            <v>0</v>
          </cell>
          <cell r="AA2899">
            <v>0</v>
          </cell>
        </row>
        <row r="2900">
          <cell r="C2900" t="str">
            <v>E-DEP</v>
          </cell>
          <cell r="Q2900">
            <v>7200</v>
          </cell>
          <cell r="R2900">
            <v>7200</v>
          </cell>
          <cell r="S2900">
            <v>7200</v>
          </cell>
          <cell r="T2900">
            <v>7200</v>
          </cell>
          <cell r="U2900">
            <v>7200</v>
          </cell>
          <cell r="V2900">
            <v>7200</v>
          </cell>
          <cell r="W2900">
            <v>7200</v>
          </cell>
          <cell r="X2900">
            <v>7200</v>
          </cell>
          <cell r="Y2900">
            <v>7200</v>
          </cell>
          <cell r="Z2900">
            <v>7200</v>
          </cell>
          <cell r="AA2900">
            <v>7200</v>
          </cell>
        </row>
        <row r="2901">
          <cell r="C2901" t="str">
            <v>E-M&amp;C</v>
          </cell>
          <cell r="Q2901">
            <v>130618.10526315789</v>
          </cell>
          <cell r="R2901">
            <v>133880</v>
          </cell>
          <cell r="S2901">
            <v>137230</v>
          </cell>
          <cell r="T2901">
            <v>140660</v>
          </cell>
          <cell r="U2901">
            <v>144180</v>
          </cell>
          <cell r="V2901">
            <v>147780</v>
          </cell>
          <cell r="W2901">
            <v>151470</v>
          </cell>
          <cell r="X2901">
            <v>155260</v>
          </cell>
          <cell r="Y2901">
            <v>159140</v>
          </cell>
          <cell r="Z2901">
            <v>163120</v>
          </cell>
          <cell r="AA2901">
            <v>167200</v>
          </cell>
        </row>
        <row r="2902">
          <cell r="C2902" t="str">
            <v>E-EMP</v>
          </cell>
          <cell r="Q2902">
            <v>-394290</v>
          </cell>
          <cell r="R2902">
            <v>-404150</v>
          </cell>
          <cell r="S2902">
            <v>-414250</v>
          </cell>
          <cell r="T2902">
            <v>-424610</v>
          </cell>
          <cell r="U2902">
            <v>-435230</v>
          </cell>
          <cell r="V2902">
            <v>-446110</v>
          </cell>
          <cell r="W2902">
            <v>-457260</v>
          </cell>
          <cell r="X2902">
            <v>-468690</v>
          </cell>
          <cell r="Y2902">
            <v>-480410</v>
          </cell>
          <cell r="Z2902">
            <v>-492420</v>
          </cell>
          <cell r="AA2902">
            <v>-504730</v>
          </cell>
        </row>
        <row r="2903">
          <cell r="C2903" t="str">
            <v>E-EMP</v>
          </cell>
          <cell r="Q2903">
            <v>-230890</v>
          </cell>
          <cell r="R2903">
            <v>-236660</v>
          </cell>
          <cell r="S2903">
            <v>-242580</v>
          </cell>
          <cell r="T2903">
            <v>-248640</v>
          </cell>
          <cell r="U2903">
            <v>-254860</v>
          </cell>
          <cell r="V2903">
            <v>-261230</v>
          </cell>
          <cell r="W2903">
            <v>-267760</v>
          </cell>
          <cell r="X2903">
            <v>-274450</v>
          </cell>
          <cell r="Y2903">
            <v>-281310</v>
          </cell>
          <cell r="Z2903">
            <v>-288340</v>
          </cell>
          <cell r="AA2903">
            <v>-295550</v>
          </cell>
        </row>
        <row r="2905">
          <cell r="Q2905">
            <v>1075537.1711842103</v>
          </cell>
          <cell r="R2905">
            <v>873420.25282000005</v>
          </cell>
          <cell r="S2905">
            <v>904950</v>
          </cell>
          <cell r="T2905">
            <v>942980</v>
          </cell>
          <cell r="U2905">
            <v>999000</v>
          </cell>
          <cell r="V2905">
            <v>1033831.55</v>
          </cell>
          <cell r="W2905">
            <v>1076614.6499999999</v>
          </cell>
          <cell r="X2905">
            <v>1128263</v>
          </cell>
          <cell r="Y2905">
            <v>1183584.2</v>
          </cell>
          <cell r="Z2905">
            <v>1243080.3</v>
          </cell>
          <cell r="AA2905">
            <v>1307356.25</v>
          </cell>
        </row>
        <row r="2909">
          <cell r="C2909" t="str">
            <v>E-EMP</v>
          </cell>
          <cell r="Q2909">
            <v>1028.2105263157896</v>
          </cell>
          <cell r="R2909">
            <v>880</v>
          </cell>
          <cell r="S2909">
            <v>910</v>
          </cell>
          <cell r="T2909">
            <v>940</v>
          </cell>
          <cell r="U2909">
            <v>970</v>
          </cell>
          <cell r="V2909">
            <v>1000</v>
          </cell>
          <cell r="W2909">
            <v>1030</v>
          </cell>
          <cell r="X2909">
            <v>1060</v>
          </cell>
          <cell r="Y2909">
            <v>1090</v>
          </cell>
          <cell r="Z2909">
            <v>1130</v>
          </cell>
          <cell r="AA2909">
            <v>1170</v>
          </cell>
        </row>
        <row r="2910">
          <cell r="C2910" t="str">
            <v>E-EMP</v>
          </cell>
          <cell r="Q2910">
            <v>174684</v>
          </cell>
          <cell r="R2910">
            <v>26760</v>
          </cell>
          <cell r="S2910">
            <v>26760</v>
          </cell>
          <cell r="T2910">
            <v>26760</v>
          </cell>
          <cell r="U2910">
            <v>26760</v>
          </cell>
          <cell r="V2910">
            <v>26760</v>
          </cell>
          <cell r="W2910">
            <v>26760</v>
          </cell>
          <cell r="X2910">
            <v>26760</v>
          </cell>
          <cell r="Y2910">
            <v>26760</v>
          </cell>
          <cell r="Z2910">
            <v>26760</v>
          </cell>
          <cell r="AA2910">
            <v>26760</v>
          </cell>
        </row>
        <row r="2911">
          <cell r="C2911" t="str">
            <v>E-M&amp;C</v>
          </cell>
          <cell r="Q2911">
            <v>100000</v>
          </cell>
          <cell r="R2911">
            <v>16000</v>
          </cell>
          <cell r="S2911">
            <v>16400</v>
          </cell>
          <cell r="T2911">
            <v>16810</v>
          </cell>
          <cell r="U2911">
            <v>17230</v>
          </cell>
          <cell r="V2911">
            <v>17660</v>
          </cell>
          <cell r="W2911">
            <v>18100</v>
          </cell>
          <cell r="X2911">
            <v>18550</v>
          </cell>
          <cell r="Y2911">
            <v>19010</v>
          </cell>
          <cell r="Z2911">
            <v>19490</v>
          </cell>
          <cell r="AA2911">
            <v>19980</v>
          </cell>
        </row>
        <row r="2912">
          <cell r="C2912" t="str">
            <v>E-M&amp;C</v>
          </cell>
          <cell r="Q2912">
            <v>2744.8421052631579</v>
          </cell>
          <cell r="R2912">
            <v>2360</v>
          </cell>
          <cell r="S2912">
            <v>2420</v>
          </cell>
          <cell r="T2912">
            <v>2480</v>
          </cell>
          <cell r="U2912">
            <v>2540</v>
          </cell>
          <cell r="V2912">
            <v>2600</v>
          </cell>
          <cell r="W2912">
            <v>2670</v>
          </cell>
          <cell r="X2912">
            <v>2740</v>
          </cell>
          <cell r="Y2912">
            <v>2810</v>
          </cell>
          <cell r="Z2912">
            <v>2880</v>
          </cell>
          <cell r="AA2912">
            <v>2950</v>
          </cell>
        </row>
        <row r="2914">
          <cell r="Q2914">
            <v>278457.05263157893</v>
          </cell>
          <cell r="R2914">
            <v>46000</v>
          </cell>
          <cell r="S2914">
            <v>46490</v>
          </cell>
          <cell r="T2914">
            <v>46990</v>
          </cell>
          <cell r="U2914">
            <v>47500</v>
          </cell>
          <cell r="V2914">
            <v>48020</v>
          </cell>
          <cell r="W2914">
            <v>48560</v>
          </cell>
          <cell r="X2914">
            <v>49110</v>
          </cell>
          <cell r="Y2914">
            <v>49670</v>
          </cell>
          <cell r="Z2914">
            <v>50260</v>
          </cell>
          <cell r="AA2914">
            <v>50860</v>
          </cell>
        </row>
        <row r="2918">
          <cell r="C2918" t="str">
            <v>T/Fr</v>
          </cell>
          <cell r="Q2918">
            <v>-881166</v>
          </cell>
          <cell r="R2918">
            <v>0</v>
          </cell>
          <cell r="S2918">
            <v>0</v>
          </cell>
          <cell r="T2918">
            <v>0</v>
          </cell>
          <cell r="U2918">
            <v>0</v>
          </cell>
          <cell r="V2918">
            <v>0</v>
          </cell>
          <cell r="W2918">
            <v>0</v>
          </cell>
          <cell r="X2918">
            <v>0</v>
          </cell>
          <cell r="Y2918">
            <v>0</v>
          </cell>
          <cell r="Z2918">
            <v>0</v>
          </cell>
          <cell r="AA2918">
            <v>0</v>
          </cell>
        </row>
        <row r="2919">
          <cell r="C2919" t="str">
            <v>T/Fr</v>
          </cell>
          <cell r="Q2919">
            <v>-2128779</v>
          </cell>
          <cell r="R2919">
            <v>0</v>
          </cell>
          <cell r="S2919">
            <v>0</v>
          </cell>
          <cell r="T2919">
            <v>0</v>
          </cell>
          <cell r="U2919">
            <v>0</v>
          </cell>
          <cell r="V2919">
            <v>0</v>
          </cell>
          <cell r="W2919">
            <v>0</v>
          </cell>
          <cell r="X2919">
            <v>0</v>
          </cell>
          <cell r="Y2919">
            <v>0</v>
          </cell>
          <cell r="Z2919">
            <v>0</v>
          </cell>
          <cell r="AA2919">
            <v>0</v>
          </cell>
        </row>
        <row r="2921">
          <cell r="Q2921">
            <v>-3009945</v>
          </cell>
          <cell r="R2921">
            <v>0</v>
          </cell>
          <cell r="S2921">
            <v>0</v>
          </cell>
          <cell r="T2921">
            <v>0</v>
          </cell>
          <cell r="U2921">
            <v>0</v>
          </cell>
          <cell r="V2921">
            <v>0</v>
          </cell>
          <cell r="W2921">
            <v>0</v>
          </cell>
          <cell r="X2921">
            <v>0</v>
          </cell>
          <cell r="Y2921">
            <v>0</v>
          </cell>
          <cell r="Z2921">
            <v>0</v>
          </cell>
          <cell r="AA2921">
            <v>0</v>
          </cell>
        </row>
        <row r="2922">
          <cell r="R2922">
            <v>0</v>
          </cell>
          <cell r="S2922">
            <v>0</v>
          </cell>
          <cell r="T2922">
            <v>0</v>
          </cell>
          <cell r="U2922">
            <v>0</v>
          </cell>
          <cell r="V2922">
            <v>0</v>
          </cell>
          <cell r="W2922">
            <v>0</v>
          </cell>
          <cell r="X2922">
            <v>0</v>
          </cell>
          <cell r="Y2922">
            <v>0</v>
          </cell>
          <cell r="Z2922">
            <v>0</v>
          </cell>
          <cell r="AA2922">
            <v>0</v>
          </cell>
        </row>
        <row r="2925">
          <cell r="C2925" t="str">
            <v>T/To</v>
          </cell>
          <cell r="R2925">
            <v>0</v>
          </cell>
          <cell r="S2925">
            <v>0</v>
          </cell>
          <cell r="T2925">
            <v>0</v>
          </cell>
          <cell r="U2925">
            <v>0</v>
          </cell>
          <cell r="V2925">
            <v>0</v>
          </cell>
          <cell r="W2925">
            <v>0</v>
          </cell>
          <cell r="X2925">
            <v>0</v>
          </cell>
          <cell r="Y2925">
            <v>0</v>
          </cell>
          <cell r="Z2925">
            <v>0</v>
          </cell>
          <cell r="AA2925">
            <v>0</v>
          </cell>
        </row>
        <row r="2926">
          <cell r="R2926">
            <v>0</v>
          </cell>
          <cell r="S2926">
            <v>0</v>
          </cell>
          <cell r="T2926">
            <v>0</v>
          </cell>
          <cell r="U2926">
            <v>0</v>
          </cell>
          <cell r="V2926">
            <v>0</v>
          </cell>
          <cell r="W2926">
            <v>0</v>
          </cell>
          <cell r="X2926">
            <v>0</v>
          </cell>
          <cell r="Y2926">
            <v>0</v>
          </cell>
          <cell r="Z2926">
            <v>0</v>
          </cell>
          <cell r="AA2926">
            <v>0</v>
          </cell>
        </row>
        <row r="2928">
          <cell r="Q2928">
            <v>-8126</v>
          </cell>
          <cell r="R2928">
            <v>-8320</v>
          </cell>
          <cell r="S2928">
            <v>-8530</v>
          </cell>
          <cell r="T2928">
            <v>-8740</v>
          </cell>
          <cell r="U2928">
            <v>-8960</v>
          </cell>
          <cell r="V2928">
            <v>-9180</v>
          </cell>
          <cell r="W2928">
            <v>-9410</v>
          </cell>
          <cell r="X2928">
            <v>-9650</v>
          </cell>
          <cell r="Y2928">
            <v>-9890</v>
          </cell>
          <cell r="Z2928">
            <v>-10140</v>
          </cell>
          <cell r="AA2928">
            <v>-10390</v>
          </cell>
        </row>
        <row r="2929">
          <cell r="Q2929">
            <v>1353994.2238157892</v>
          </cell>
          <cell r="R2929">
            <v>919420.25282000005</v>
          </cell>
          <cell r="S2929">
            <v>951440</v>
          </cell>
          <cell r="T2929">
            <v>989970</v>
          </cell>
          <cell r="U2929">
            <v>1046500</v>
          </cell>
          <cell r="V2929">
            <v>1081851.55</v>
          </cell>
          <cell r="W2929">
            <v>1125174.6499999999</v>
          </cell>
          <cell r="X2929">
            <v>1177373</v>
          </cell>
          <cell r="Y2929">
            <v>1233254.2</v>
          </cell>
          <cell r="Z2929">
            <v>1293340.3</v>
          </cell>
          <cell r="AA2929">
            <v>1358216.25</v>
          </cell>
        </row>
        <row r="2930">
          <cell r="Q2930">
            <v>0</v>
          </cell>
          <cell r="R2930">
            <v>0</v>
          </cell>
          <cell r="S2930">
            <v>0</v>
          </cell>
          <cell r="T2930">
            <v>0</v>
          </cell>
          <cell r="U2930">
            <v>0</v>
          </cell>
          <cell r="V2930">
            <v>1</v>
          </cell>
          <cell r="W2930">
            <v>2</v>
          </cell>
          <cell r="X2930">
            <v>3</v>
          </cell>
          <cell r="Y2930">
            <v>4</v>
          </cell>
          <cell r="Z2930">
            <v>5</v>
          </cell>
          <cell r="AA2930">
            <v>6</v>
          </cell>
        </row>
        <row r="2931">
          <cell r="Q2931">
            <v>-3009945</v>
          </cell>
          <cell r="R2931">
            <v>0</v>
          </cell>
          <cell r="S2931">
            <v>0</v>
          </cell>
          <cell r="T2931">
            <v>0</v>
          </cell>
          <cell r="U2931">
            <v>0</v>
          </cell>
          <cell r="V2931">
            <v>0</v>
          </cell>
          <cell r="W2931">
            <v>0</v>
          </cell>
          <cell r="X2931">
            <v>0</v>
          </cell>
          <cell r="Y2931">
            <v>0</v>
          </cell>
          <cell r="Z2931">
            <v>0</v>
          </cell>
          <cell r="AA2931">
            <v>0</v>
          </cell>
        </row>
        <row r="2932">
          <cell r="Q2932">
            <v>0</v>
          </cell>
          <cell r="R2932">
            <v>0</v>
          </cell>
          <cell r="S2932">
            <v>0</v>
          </cell>
          <cell r="T2932">
            <v>0</v>
          </cell>
          <cell r="U2932">
            <v>0</v>
          </cell>
          <cell r="V2932">
            <v>1</v>
          </cell>
          <cell r="W2932">
            <v>2</v>
          </cell>
          <cell r="X2932">
            <v>3</v>
          </cell>
          <cell r="Y2932">
            <v>4</v>
          </cell>
          <cell r="Z2932">
            <v>5</v>
          </cell>
          <cell r="AA2932">
            <v>6</v>
          </cell>
        </row>
        <row r="2934">
          <cell r="Q2934">
            <v>-1664076.7761842108</v>
          </cell>
          <cell r="R2934">
            <v>911100.25282000005</v>
          </cell>
          <cell r="S2934">
            <v>942910</v>
          </cell>
          <cell r="T2934">
            <v>981230</v>
          </cell>
          <cell r="U2934">
            <v>1037540</v>
          </cell>
          <cell r="V2934">
            <v>1072673.55</v>
          </cell>
          <cell r="W2934">
            <v>1115768.6499999999</v>
          </cell>
          <cell r="X2934">
            <v>1167729</v>
          </cell>
          <cell r="Y2934">
            <v>1223372.2</v>
          </cell>
          <cell r="Z2934">
            <v>1283210.3</v>
          </cell>
          <cell r="AA2934">
            <v>1347838.25</v>
          </cell>
        </row>
        <row r="2939">
          <cell r="C2939" t="str">
            <v>I-OR</v>
          </cell>
          <cell r="Q2939">
            <v>-48584.84210526316</v>
          </cell>
          <cell r="R2939">
            <v>-50160</v>
          </cell>
          <cell r="S2939">
            <v>-51790</v>
          </cell>
          <cell r="T2939">
            <v>-53470</v>
          </cell>
          <cell r="U2939">
            <v>-55210</v>
          </cell>
          <cell r="V2939">
            <v>-57000</v>
          </cell>
          <cell r="W2939">
            <v>-58850</v>
          </cell>
          <cell r="X2939">
            <v>-60760</v>
          </cell>
          <cell r="Y2939">
            <v>-62730</v>
          </cell>
          <cell r="Z2939">
            <v>-64770</v>
          </cell>
          <cell r="AA2939">
            <v>-66880</v>
          </cell>
        </row>
        <row r="2940">
          <cell r="C2940" t="str">
            <v>I-OR</v>
          </cell>
          <cell r="Q2940">
            <v>-112432.42105263157</v>
          </cell>
          <cell r="R2940">
            <v>-70000</v>
          </cell>
          <cell r="S2940">
            <v>-70000</v>
          </cell>
          <cell r="T2940">
            <v>-70000</v>
          </cell>
          <cell r="U2940">
            <v>-70000</v>
          </cell>
          <cell r="V2940">
            <v>-70000</v>
          </cell>
          <cell r="W2940">
            <v>-70000</v>
          </cell>
          <cell r="X2940">
            <v>-70000</v>
          </cell>
          <cell r="Y2940">
            <v>-70000</v>
          </cell>
          <cell r="Z2940">
            <v>-70000</v>
          </cell>
          <cell r="AA2940">
            <v>-70000</v>
          </cell>
        </row>
        <row r="2941">
          <cell r="C2941" t="str">
            <v>I-GCOP</v>
          </cell>
          <cell r="Q2941">
            <v>-15910</v>
          </cell>
          <cell r="R2941">
            <v>-15910</v>
          </cell>
          <cell r="S2941">
            <v>-15910</v>
          </cell>
          <cell r="T2941">
            <v>-15910</v>
          </cell>
          <cell r="U2941">
            <v>-15910</v>
          </cell>
          <cell r="V2941">
            <v>-15910</v>
          </cell>
          <cell r="W2941">
            <v>-15910</v>
          </cell>
          <cell r="X2941">
            <v>-15910</v>
          </cell>
          <cell r="Y2941">
            <v>-15910</v>
          </cell>
          <cell r="Z2941">
            <v>-15910</v>
          </cell>
          <cell r="AA2941">
            <v>-15910</v>
          </cell>
        </row>
        <row r="2942">
          <cell r="C2942" t="str">
            <v>I-OR</v>
          </cell>
          <cell r="Q2942">
            <v>0</v>
          </cell>
          <cell r="R2942">
            <v>0</v>
          </cell>
          <cell r="S2942">
            <v>0</v>
          </cell>
          <cell r="T2942">
            <v>0</v>
          </cell>
          <cell r="U2942">
            <v>0</v>
          </cell>
          <cell r="V2942">
            <v>1</v>
          </cell>
          <cell r="W2942">
            <v>2</v>
          </cell>
          <cell r="X2942">
            <v>3</v>
          </cell>
          <cell r="Y2942">
            <v>4</v>
          </cell>
          <cell r="Z2942">
            <v>5</v>
          </cell>
          <cell r="AA2942">
            <v>6</v>
          </cell>
        </row>
        <row r="2944">
          <cell r="Q2944">
            <v>-176927.26315789472</v>
          </cell>
          <cell r="R2944">
            <v>-136070</v>
          </cell>
          <cell r="S2944">
            <v>-137700</v>
          </cell>
          <cell r="T2944">
            <v>-139380</v>
          </cell>
          <cell r="U2944">
            <v>-141120</v>
          </cell>
          <cell r="V2944">
            <v>-142909</v>
          </cell>
          <cell r="W2944">
            <v>-144758</v>
          </cell>
          <cell r="X2944">
            <v>-146667</v>
          </cell>
          <cell r="Y2944">
            <v>-148636</v>
          </cell>
          <cell r="Z2944">
            <v>-150675</v>
          </cell>
          <cell r="AA2944">
            <v>-152784</v>
          </cell>
        </row>
        <row r="2947">
          <cell r="C2947" t="str">
            <v>E-EMP</v>
          </cell>
          <cell r="Q2947">
            <v>-290.52631578947364</v>
          </cell>
          <cell r="R2947">
            <v>-300</v>
          </cell>
          <cell r="S2947">
            <v>-310</v>
          </cell>
          <cell r="T2947">
            <v>-320</v>
          </cell>
          <cell r="U2947">
            <v>-330</v>
          </cell>
          <cell r="V2947">
            <v>-340</v>
          </cell>
          <cell r="W2947">
            <v>-350</v>
          </cell>
          <cell r="X2947">
            <v>-360</v>
          </cell>
          <cell r="Y2947">
            <v>-370</v>
          </cell>
          <cell r="Z2947">
            <v>-380</v>
          </cell>
          <cell r="AA2947">
            <v>-390</v>
          </cell>
        </row>
        <row r="2948">
          <cell r="C2948" t="str">
            <v>E-EMP</v>
          </cell>
          <cell r="Q2948">
            <v>12241.263157894737</v>
          </cell>
          <cell r="R2948">
            <v>12640</v>
          </cell>
          <cell r="S2948">
            <v>13050</v>
          </cell>
          <cell r="T2948">
            <v>13470</v>
          </cell>
          <cell r="U2948">
            <v>13910</v>
          </cell>
          <cell r="V2948">
            <v>14360</v>
          </cell>
          <cell r="W2948">
            <v>14830</v>
          </cell>
          <cell r="X2948">
            <v>15310</v>
          </cell>
          <cell r="Y2948">
            <v>15810</v>
          </cell>
          <cell r="Z2948">
            <v>16320</v>
          </cell>
          <cell r="AA2948">
            <v>16850</v>
          </cell>
        </row>
        <row r="2949">
          <cell r="C2949" t="str">
            <v>E-EMP</v>
          </cell>
          <cell r="Q2949">
            <v>0</v>
          </cell>
          <cell r="R2949">
            <v>0</v>
          </cell>
          <cell r="S2949">
            <v>0</v>
          </cell>
          <cell r="T2949">
            <v>0</v>
          </cell>
          <cell r="U2949">
            <v>0</v>
          </cell>
          <cell r="V2949">
            <v>0</v>
          </cell>
          <cell r="W2949">
            <v>0</v>
          </cell>
          <cell r="X2949">
            <v>0</v>
          </cell>
          <cell r="Y2949">
            <v>0</v>
          </cell>
          <cell r="Z2949">
            <v>0</v>
          </cell>
          <cell r="AA2949">
            <v>0</v>
          </cell>
        </row>
        <row r="2950">
          <cell r="C2950" t="str">
            <v>E-EMP</v>
          </cell>
          <cell r="Q2950">
            <v>1015.578947368421</v>
          </cell>
          <cell r="R2950">
            <v>1050</v>
          </cell>
          <cell r="S2950">
            <v>1080</v>
          </cell>
          <cell r="T2950">
            <v>1120</v>
          </cell>
          <cell r="U2950">
            <v>1160</v>
          </cell>
          <cell r="V2950">
            <v>1200</v>
          </cell>
          <cell r="W2950">
            <v>1240</v>
          </cell>
          <cell r="X2950">
            <v>1280</v>
          </cell>
          <cell r="Y2950">
            <v>1320</v>
          </cell>
          <cell r="Z2950">
            <v>1360</v>
          </cell>
          <cell r="AA2950">
            <v>1400</v>
          </cell>
        </row>
        <row r="2951">
          <cell r="C2951" t="str">
            <v>E-EMP</v>
          </cell>
          <cell r="Q2951">
            <v>130950.31578947368</v>
          </cell>
          <cell r="R2951">
            <v>135210</v>
          </cell>
          <cell r="S2951">
            <v>139600</v>
          </cell>
          <cell r="T2951">
            <v>144140</v>
          </cell>
          <cell r="U2951">
            <v>148820</v>
          </cell>
          <cell r="V2951">
            <v>153660</v>
          </cell>
          <cell r="W2951">
            <v>158650</v>
          </cell>
          <cell r="X2951">
            <v>163810</v>
          </cell>
          <cell r="Y2951">
            <v>169130</v>
          </cell>
          <cell r="Z2951">
            <v>174630</v>
          </cell>
          <cell r="AA2951">
            <v>180310</v>
          </cell>
        </row>
        <row r="2952">
          <cell r="C2952" t="str">
            <v>E-EMP</v>
          </cell>
          <cell r="Q2952">
            <v>294780</v>
          </cell>
          <cell r="R2952">
            <v>304360</v>
          </cell>
          <cell r="S2952">
            <v>314250</v>
          </cell>
          <cell r="T2952">
            <v>324460</v>
          </cell>
          <cell r="U2952">
            <v>335000</v>
          </cell>
          <cell r="V2952">
            <v>345890</v>
          </cell>
          <cell r="W2952">
            <v>357130</v>
          </cell>
          <cell r="X2952">
            <v>368740</v>
          </cell>
          <cell r="Y2952">
            <v>380720</v>
          </cell>
          <cell r="Z2952">
            <v>393090</v>
          </cell>
          <cell r="AA2952">
            <v>405870</v>
          </cell>
        </row>
        <row r="2953">
          <cell r="C2953" t="str">
            <v>E-EMP</v>
          </cell>
          <cell r="Q2953">
            <v>117880.42105263157</v>
          </cell>
          <cell r="R2953">
            <v>121710</v>
          </cell>
          <cell r="S2953">
            <v>125670</v>
          </cell>
          <cell r="T2953">
            <v>129750</v>
          </cell>
          <cell r="U2953">
            <v>133970</v>
          </cell>
          <cell r="V2953">
            <v>138320</v>
          </cell>
          <cell r="W2953">
            <v>142820</v>
          </cell>
          <cell r="X2953">
            <v>147460</v>
          </cell>
          <cell r="Y2953">
            <v>152250</v>
          </cell>
          <cell r="Z2953">
            <v>157200</v>
          </cell>
          <cell r="AA2953">
            <v>162310</v>
          </cell>
        </row>
        <row r="2954">
          <cell r="C2954" t="str">
            <v>E-EMP</v>
          </cell>
          <cell r="Q2954">
            <v>115490</v>
          </cell>
          <cell r="R2954">
            <v>119240</v>
          </cell>
          <cell r="S2954">
            <v>123120</v>
          </cell>
          <cell r="T2954">
            <v>127120</v>
          </cell>
          <cell r="U2954">
            <v>131250</v>
          </cell>
          <cell r="V2954">
            <v>135520</v>
          </cell>
          <cell r="W2954">
            <v>139920</v>
          </cell>
          <cell r="X2954">
            <v>144470</v>
          </cell>
          <cell r="Y2954">
            <v>149170</v>
          </cell>
          <cell r="Z2954">
            <v>154020</v>
          </cell>
          <cell r="AA2954">
            <v>159030</v>
          </cell>
        </row>
        <row r="2955">
          <cell r="C2955" t="str">
            <v>E-EMP</v>
          </cell>
          <cell r="Q2955">
            <v>75730</v>
          </cell>
          <cell r="R2955">
            <v>78190</v>
          </cell>
          <cell r="S2955">
            <v>80730</v>
          </cell>
          <cell r="T2955">
            <v>83350</v>
          </cell>
          <cell r="U2955">
            <v>86060</v>
          </cell>
          <cell r="V2955">
            <v>88860</v>
          </cell>
          <cell r="W2955">
            <v>91750</v>
          </cell>
          <cell r="X2955">
            <v>94730</v>
          </cell>
          <cell r="Y2955">
            <v>97810</v>
          </cell>
          <cell r="Z2955">
            <v>100990</v>
          </cell>
          <cell r="AA2955">
            <v>104270</v>
          </cell>
        </row>
        <row r="2956">
          <cell r="C2956" t="str">
            <v>E-EMP</v>
          </cell>
          <cell r="Q2956">
            <v>16739.368421052633</v>
          </cell>
          <cell r="R2956">
            <v>17280</v>
          </cell>
          <cell r="S2956">
            <v>17840</v>
          </cell>
          <cell r="T2956">
            <v>18420</v>
          </cell>
          <cell r="U2956">
            <v>19020</v>
          </cell>
          <cell r="V2956">
            <v>19640</v>
          </cell>
          <cell r="W2956">
            <v>20280</v>
          </cell>
          <cell r="X2956">
            <v>20940</v>
          </cell>
          <cell r="Y2956">
            <v>21620</v>
          </cell>
          <cell r="Z2956">
            <v>22320</v>
          </cell>
          <cell r="AA2956">
            <v>23050</v>
          </cell>
        </row>
        <row r="2957">
          <cell r="C2957" t="str">
            <v>E-EMP</v>
          </cell>
          <cell r="Q2957">
            <v>12370</v>
          </cell>
          <cell r="R2957">
            <v>12770</v>
          </cell>
          <cell r="S2957">
            <v>13190</v>
          </cell>
          <cell r="T2957">
            <v>13620</v>
          </cell>
          <cell r="U2957">
            <v>14060</v>
          </cell>
          <cell r="V2957">
            <v>14520</v>
          </cell>
          <cell r="W2957">
            <v>14990</v>
          </cell>
          <cell r="X2957">
            <v>15480</v>
          </cell>
          <cell r="Y2957">
            <v>15980</v>
          </cell>
          <cell r="Z2957">
            <v>16500</v>
          </cell>
          <cell r="AA2957">
            <v>17040</v>
          </cell>
        </row>
        <row r="2958">
          <cell r="C2958" t="str">
            <v>E-EMP</v>
          </cell>
          <cell r="Q2958">
            <v>49240</v>
          </cell>
          <cell r="R2958">
            <v>50840</v>
          </cell>
          <cell r="S2958">
            <v>52490</v>
          </cell>
          <cell r="T2958">
            <v>54200</v>
          </cell>
          <cell r="U2958">
            <v>55960</v>
          </cell>
          <cell r="V2958">
            <v>57780</v>
          </cell>
          <cell r="W2958">
            <v>59660</v>
          </cell>
          <cell r="X2958">
            <v>61600</v>
          </cell>
          <cell r="Y2958">
            <v>63600</v>
          </cell>
          <cell r="Z2958">
            <v>65670</v>
          </cell>
          <cell r="AA2958">
            <v>67800</v>
          </cell>
        </row>
        <row r="2959">
          <cell r="C2959" t="str">
            <v>E-EMP</v>
          </cell>
          <cell r="Q2959">
            <v>53360</v>
          </cell>
          <cell r="R2959">
            <v>55090</v>
          </cell>
          <cell r="S2959">
            <v>56880</v>
          </cell>
          <cell r="T2959">
            <v>58730</v>
          </cell>
          <cell r="U2959">
            <v>60640</v>
          </cell>
          <cell r="V2959">
            <v>62610</v>
          </cell>
          <cell r="W2959">
            <v>64640</v>
          </cell>
          <cell r="X2959">
            <v>66740</v>
          </cell>
          <cell r="Y2959">
            <v>68910</v>
          </cell>
          <cell r="Z2959">
            <v>71150</v>
          </cell>
          <cell r="AA2959">
            <v>73460</v>
          </cell>
        </row>
        <row r="2960">
          <cell r="C2960" t="str">
            <v>E-EMP</v>
          </cell>
          <cell r="Q2960">
            <v>117301.89473684211</v>
          </cell>
          <cell r="R2960">
            <v>121110</v>
          </cell>
          <cell r="S2960">
            <v>125050</v>
          </cell>
          <cell r="T2960">
            <v>129110</v>
          </cell>
          <cell r="U2960">
            <v>133310</v>
          </cell>
          <cell r="V2960">
            <v>137640</v>
          </cell>
          <cell r="W2960">
            <v>142110</v>
          </cell>
          <cell r="X2960">
            <v>146730</v>
          </cell>
          <cell r="Y2960">
            <v>151500</v>
          </cell>
          <cell r="Z2960">
            <v>156420</v>
          </cell>
          <cell r="AA2960">
            <v>161500</v>
          </cell>
        </row>
        <row r="2961">
          <cell r="C2961" t="str">
            <v>E-EMP</v>
          </cell>
          <cell r="Q2961">
            <v>3948</v>
          </cell>
          <cell r="R2961">
            <v>4050</v>
          </cell>
          <cell r="S2961">
            <v>4150</v>
          </cell>
          <cell r="T2961">
            <v>4250</v>
          </cell>
          <cell r="U2961">
            <v>4360</v>
          </cell>
          <cell r="V2961">
            <v>4470</v>
          </cell>
          <cell r="W2961">
            <v>4580</v>
          </cell>
          <cell r="X2961">
            <v>4690</v>
          </cell>
          <cell r="Y2961">
            <v>4810</v>
          </cell>
          <cell r="Z2961">
            <v>4930</v>
          </cell>
          <cell r="AA2961">
            <v>5050</v>
          </cell>
        </row>
        <row r="2962">
          <cell r="C2962" t="str">
            <v>E-EMP</v>
          </cell>
          <cell r="Q2962">
            <v>12666</v>
          </cell>
          <cell r="R2962">
            <v>13080</v>
          </cell>
          <cell r="S2962">
            <v>13510</v>
          </cell>
          <cell r="T2962">
            <v>13950</v>
          </cell>
          <cell r="U2962">
            <v>14400</v>
          </cell>
          <cell r="V2962">
            <v>14870</v>
          </cell>
          <cell r="W2962">
            <v>15350</v>
          </cell>
          <cell r="X2962">
            <v>15850</v>
          </cell>
          <cell r="Y2962">
            <v>16370</v>
          </cell>
          <cell r="Z2962">
            <v>16900</v>
          </cell>
          <cell r="AA2962">
            <v>17450</v>
          </cell>
        </row>
        <row r="2963">
          <cell r="C2963" t="str">
            <v>E-EMP</v>
          </cell>
          <cell r="Q2963">
            <v>1685.0526315789475</v>
          </cell>
          <cell r="R2963">
            <v>1740</v>
          </cell>
          <cell r="S2963">
            <v>1800</v>
          </cell>
          <cell r="T2963">
            <v>1860</v>
          </cell>
          <cell r="U2963">
            <v>1920</v>
          </cell>
          <cell r="V2963">
            <v>1980</v>
          </cell>
          <cell r="W2963">
            <v>2040</v>
          </cell>
          <cell r="X2963">
            <v>2110</v>
          </cell>
          <cell r="Y2963">
            <v>2180</v>
          </cell>
          <cell r="Z2963">
            <v>2250</v>
          </cell>
          <cell r="AA2963">
            <v>2320</v>
          </cell>
        </row>
        <row r="2964">
          <cell r="C2964" t="str">
            <v>E-EMP</v>
          </cell>
          <cell r="Q2964">
            <v>961.26315789473688</v>
          </cell>
          <cell r="R2964">
            <v>990</v>
          </cell>
          <cell r="S2964">
            <v>1020</v>
          </cell>
          <cell r="T2964">
            <v>1050</v>
          </cell>
          <cell r="U2964">
            <v>1080</v>
          </cell>
          <cell r="V2964">
            <v>1120</v>
          </cell>
          <cell r="W2964">
            <v>1160</v>
          </cell>
          <cell r="X2964">
            <v>1200</v>
          </cell>
          <cell r="Y2964">
            <v>1240</v>
          </cell>
          <cell r="Z2964">
            <v>1280</v>
          </cell>
          <cell r="AA2964">
            <v>1320</v>
          </cell>
        </row>
        <row r="2965">
          <cell r="C2965" t="str">
            <v>E-EMP</v>
          </cell>
          <cell r="Q2965">
            <v>1302.3157894736842</v>
          </cell>
          <cell r="R2965">
            <v>1340</v>
          </cell>
          <cell r="S2965">
            <v>1380</v>
          </cell>
          <cell r="T2965">
            <v>1420</v>
          </cell>
          <cell r="U2965">
            <v>1470</v>
          </cell>
          <cell r="V2965">
            <v>1520</v>
          </cell>
          <cell r="W2965">
            <v>1570</v>
          </cell>
          <cell r="X2965">
            <v>1620</v>
          </cell>
          <cell r="Y2965">
            <v>1670</v>
          </cell>
          <cell r="Z2965">
            <v>1720</v>
          </cell>
          <cell r="AA2965">
            <v>1780</v>
          </cell>
        </row>
        <row r="2966">
          <cell r="C2966" t="str">
            <v>E-EMP</v>
          </cell>
          <cell r="Q2966">
            <v>1925.0526315789475</v>
          </cell>
          <cell r="R2966">
            <v>1990</v>
          </cell>
          <cell r="S2966">
            <v>2050</v>
          </cell>
          <cell r="T2966">
            <v>2120</v>
          </cell>
          <cell r="U2966">
            <v>2190</v>
          </cell>
          <cell r="V2966">
            <v>2260</v>
          </cell>
          <cell r="W2966">
            <v>2330</v>
          </cell>
          <cell r="X2966">
            <v>2410</v>
          </cell>
          <cell r="Y2966">
            <v>2490</v>
          </cell>
          <cell r="Z2966">
            <v>2570</v>
          </cell>
          <cell r="AA2966">
            <v>2650</v>
          </cell>
        </row>
        <row r="2967">
          <cell r="C2967" t="str">
            <v>E-EMP</v>
          </cell>
          <cell r="Q2967">
            <v>306373.89473684214</v>
          </cell>
          <cell r="R2967">
            <v>316330</v>
          </cell>
          <cell r="S2967">
            <v>326610</v>
          </cell>
          <cell r="T2967">
            <v>354970</v>
          </cell>
          <cell r="U2967">
            <v>439810</v>
          </cell>
          <cell r="V2967">
            <v>337224.82500000001</v>
          </cell>
          <cell r="W2967">
            <v>348184.63181250001</v>
          </cell>
          <cell r="X2967">
            <v>378421.71825937502</v>
          </cell>
          <cell r="Y2967">
            <v>410256.44530794484</v>
          </cell>
          <cell r="Z2967">
            <v>443760.7216747604</v>
          </cell>
          <cell r="AA2967">
            <v>479009.44263506233</v>
          </cell>
        </row>
        <row r="2968">
          <cell r="C2968" t="str">
            <v>E-EMP</v>
          </cell>
          <cell r="Q2968">
            <v>139600.42105263157</v>
          </cell>
          <cell r="R2968">
            <v>144140</v>
          </cell>
          <cell r="S2968">
            <v>148820</v>
          </cell>
          <cell r="T2968">
            <v>161740</v>
          </cell>
          <cell r="U2968">
            <v>200400</v>
          </cell>
          <cell r="V2968">
            <v>206910</v>
          </cell>
          <cell r="W2968">
            <v>213630</v>
          </cell>
          <cell r="X2968">
            <v>220570</v>
          </cell>
          <cell r="Y2968">
            <v>227740</v>
          </cell>
          <cell r="Z2968">
            <v>235140</v>
          </cell>
          <cell r="AA2968">
            <v>242780</v>
          </cell>
        </row>
        <row r="2969">
          <cell r="C2969" t="str">
            <v>E-EMP</v>
          </cell>
          <cell r="Q2969">
            <v>34077.473684210527</v>
          </cell>
          <cell r="R2969">
            <v>35180</v>
          </cell>
          <cell r="S2969">
            <v>36320</v>
          </cell>
          <cell r="T2969">
            <v>39470</v>
          </cell>
          <cell r="U2969">
            <v>48900</v>
          </cell>
          <cell r="V2969">
            <v>50490</v>
          </cell>
          <cell r="W2969">
            <v>52130</v>
          </cell>
          <cell r="X2969">
            <v>53820</v>
          </cell>
          <cell r="Y2969">
            <v>55570</v>
          </cell>
          <cell r="Z2969">
            <v>57380</v>
          </cell>
          <cell r="AA2969">
            <v>59240</v>
          </cell>
        </row>
        <row r="2970">
          <cell r="C2970" t="str">
            <v>E-EMP</v>
          </cell>
          <cell r="Q2970">
            <v>230649.33333333334</v>
          </cell>
          <cell r="R2970">
            <v>326560</v>
          </cell>
          <cell r="S2970">
            <v>337170</v>
          </cell>
          <cell r="T2970">
            <v>348130</v>
          </cell>
          <cell r="U2970">
            <v>359440</v>
          </cell>
          <cell r="V2970">
            <v>371120</v>
          </cell>
          <cell r="W2970">
            <v>383180</v>
          </cell>
          <cell r="X2970">
            <v>395630</v>
          </cell>
          <cell r="Y2970">
            <v>408490</v>
          </cell>
          <cell r="Z2970">
            <v>421770</v>
          </cell>
          <cell r="AA2970">
            <v>435480</v>
          </cell>
        </row>
        <row r="2971">
          <cell r="C2971" t="str">
            <v>E-EMP</v>
          </cell>
          <cell r="Q2971">
            <v>0</v>
          </cell>
          <cell r="R2971">
            <v>0</v>
          </cell>
          <cell r="S2971">
            <v>0</v>
          </cell>
          <cell r="T2971">
            <v>0</v>
          </cell>
          <cell r="U2971">
            <v>0</v>
          </cell>
          <cell r="V2971">
            <v>0</v>
          </cell>
          <cell r="W2971">
            <v>0</v>
          </cell>
          <cell r="X2971">
            <v>0</v>
          </cell>
          <cell r="Y2971">
            <v>0</v>
          </cell>
          <cell r="Z2971">
            <v>0</v>
          </cell>
          <cell r="AA2971">
            <v>0</v>
          </cell>
        </row>
        <row r="2972">
          <cell r="C2972" t="str">
            <v>E-EMP</v>
          </cell>
          <cell r="Q2972">
            <v>14677.894736842105</v>
          </cell>
          <cell r="R2972">
            <v>15040</v>
          </cell>
          <cell r="S2972">
            <v>15420</v>
          </cell>
          <cell r="T2972">
            <v>15810</v>
          </cell>
          <cell r="U2972">
            <v>16210</v>
          </cell>
          <cell r="V2972">
            <v>16620</v>
          </cell>
          <cell r="W2972">
            <v>17040</v>
          </cell>
          <cell r="X2972">
            <v>17470</v>
          </cell>
          <cell r="Y2972">
            <v>17910</v>
          </cell>
          <cell r="Z2972">
            <v>18360</v>
          </cell>
          <cell r="AA2972">
            <v>18820</v>
          </cell>
        </row>
        <row r="2973">
          <cell r="C2973" t="str">
            <v>E-EMP</v>
          </cell>
          <cell r="Q2973">
            <v>915.78947368421041</v>
          </cell>
          <cell r="R2973">
            <v>950</v>
          </cell>
          <cell r="S2973">
            <v>980</v>
          </cell>
          <cell r="T2973">
            <v>1010</v>
          </cell>
          <cell r="U2973">
            <v>1040</v>
          </cell>
          <cell r="V2973">
            <v>1070</v>
          </cell>
          <cell r="W2973">
            <v>1100</v>
          </cell>
          <cell r="X2973">
            <v>1140</v>
          </cell>
          <cell r="Y2973">
            <v>1180</v>
          </cell>
          <cell r="Z2973">
            <v>1220</v>
          </cell>
          <cell r="AA2973">
            <v>1260</v>
          </cell>
        </row>
        <row r="2974">
          <cell r="C2974" t="str">
            <v>E-EMP</v>
          </cell>
          <cell r="Q2974">
            <v>31877.052631578947</v>
          </cell>
          <cell r="R2974">
            <v>32910</v>
          </cell>
          <cell r="S2974">
            <v>33980</v>
          </cell>
          <cell r="T2974">
            <v>35080</v>
          </cell>
          <cell r="U2974">
            <v>36220</v>
          </cell>
          <cell r="V2974">
            <v>37400</v>
          </cell>
          <cell r="W2974">
            <v>38620</v>
          </cell>
          <cell r="X2974">
            <v>39880</v>
          </cell>
          <cell r="Y2974">
            <v>41180</v>
          </cell>
          <cell r="Z2974">
            <v>42520</v>
          </cell>
          <cell r="AA2974">
            <v>43900</v>
          </cell>
        </row>
        <row r="2975">
          <cell r="C2975" t="str">
            <v>E-EMP</v>
          </cell>
          <cell r="Q2975">
            <v>1577.6842105263158</v>
          </cell>
          <cell r="R2975">
            <v>1630</v>
          </cell>
          <cell r="S2975">
            <v>1680</v>
          </cell>
          <cell r="T2975">
            <v>1730</v>
          </cell>
          <cell r="U2975">
            <v>1790</v>
          </cell>
          <cell r="V2975">
            <v>1850</v>
          </cell>
          <cell r="W2975">
            <v>1910</v>
          </cell>
          <cell r="X2975">
            <v>1970</v>
          </cell>
          <cell r="Y2975">
            <v>2030</v>
          </cell>
          <cell r="Z2975">
            <v>2100</v>
          </cell>
          <cell r="AA2975">
            <v>2170</v>
          </cell>
        </row>
        <row r="2976">
          <cell r="C2976" t="str">
            <v>E-EMP</v>
          </cell>
          <cell r="Q2976">
            <v>65.684210526315795</v>
          </cell>
          <cell r="R2976">
            <v>70</v>
          </cell>
          <cell r="S2976">
            <v>70</v>
          </cell>
          <cell r="T2976">
            <v>70</v>
          </cell>
          <cell r="U2976">
            <v>70</v>
          </cell>
          <cell r="V2976">
            <v>70</v>
          </cell>
          <cell r="W2976">
            <v>70</v>
          </cell>
          <cell r="X2976">
            <v>70</v>
          </cell>
          <cell r="Y2976">
            <v>70</v>
          </cell>
          <cell r="Z2976">
            <v>70</v>
          </cell>
          <cell r="AA2976">
            <v>70</v>
          </cell>
        </row>
        <row r="2977">
          <cell r="C2977" t="str">
            <v>E-EMP</v>
          </cell>
          <cell r="Q2977">
            <v>0</v>
          </cell>
          <cell r="R2977">
            <v>0</v>
          </cell>
          <cell r="S2977">
            <v>0</v>
          </cell>
          <cell r="T2977">
            <v>0</v>
          </cell>
          <cell r="U2977">
            <v>0</v>
          </cell>
          <cell r="V2977">
            <v>0</v>
          </cell>
          <cell r="W2977">
            <v>0</v>
          </cell>
          <cell r="X2977">
            <v>0</v>
          </cell>
          <cell r="Y2977">
            <v>0</v>
          </cell>
          <cell r="Z2977">
            <v>0</v>
          </cell>
          <cell r="AA2977">
            <v>0</v>
          </cell>
        </row>
        <row r="2978">
          <cell r="C2978" t="str">
            <v>E-EMP</v>
          </cell>
          <cell r="Q2978">
            <v>1102.7368421052631</v>
          </cell>
          <cell r="R2978">
            <v>1130</v>
          </cell>
          <cell r="S2978">
            <v>1160</v>
          </cell>
          <cell r="T2978">
            <v>1190</v>
          </cell>
          <cell r="U2978">
            <v>1220</v>
          </cell>
          <cell r="V2978">
            <v>1250</v>
          </cell>
          <cell r="W2978">
            <v>1280</v>
          </cell>
          <cell r="X2978">
            <v>1310</v>
          </cell>
          <cell r="Y2978">
            <v>1340</v>
          </cell>
          <cell r="Z2978">
            <v>1370</v>
          </cell>
          <cell r="AA2978">
            <v>1400</v>
          </cell>
        </row>
        <row r="2979">
          <cell r="C2979" t="str">
            <v>E-EMP</v>
          </cell>
          <cell r="Q2979">
            <v>2142.3157894736842</v>
          </cell>
          <cell r="R2979">
            <v>2200</v>
          </cell>
          <cell r="S2979">
            <v>2260</v>
          </cell>
          <cell r="T2979">
            <v>2320</v>
          </cell>
          <cell r="U2979">
            <v>2380</v>
          </cell>
          <cell r="V2979">
            <v>2440</v>
          </cell>
          <cell r="W2979">
            <v>2500</v>
          </cell>
          <cell r="X2979">
            <v>2560</v>
          </cell>
          <cell r="Y2979">
            <v>2620</v>
          </cell>
          <cell r="Z2979">
            <v>2690</v>
          </cell>
          <cell r="AA2979">
            <v>2760</v>
          </cell>
        </row>
        <row r="2980">
          <cell r="C2980" t="str">
            <v>E-EMP</v>
          </cell>
          <cell r="Q2980">
            <v>0</v>
          </cell>
          <cell r="R2980">
            <v>0</v>
          </cell>
          <cell r="S2980">
            <v>0</v>
          </cell>
          <cell r="T2980">
            <v>0</v>
          </cell>
          <cell r="U2980">
            <v>0</v>
          </cell>
          <cell r="V2980">
            <v>0</v>
          </cell>
          <cell r="W2980">
            <v>0</v>
          </cell>
          <cell r="X2980">
            <v>0</v>
          </cell>
          <cell r="Y2980">
            <v>0</v>
          </cell>
          <cell r="Z2980">
            <v>0</v>
          </cell>
          <cell r="AA2980">
            <v>0</v>
          </cell>
        </row>
        <row r="2981">
          <cell r="C2981" t="str">
            <v>E-EMP</v>
          </cell>
          <cell r="Q2981">
            <v>0</v>
          </cell>
          <cell r="R2981">
            <v>0</v>
          </cell>
          <cell r="S2981">
            <v>0</v>
          </cell>
          <cell r="T2981">
            <v>0</v>
          </cell>
          <cell r="U2981">
            <v>0</v>
          </cell>
          <cell r="V2981">
            <v>0</v>
          </cell>
          <cell r="W2981">
            <v>0</v>
          </cell>
          <cell r="X2981">
            <v>0</v>
          </cell>
          <cell r="Y2981">
            <v>0</v>
          </cell>
          <cell r="Z2981">
            <v>0</v>
          </cell>
          <cell r="AA2981">
            <v>0</v>
          </cell>
        </row>
        <row r="2982">
          <cell r="C2982" t="str">
            <v>E-EMP</v>
          </cell>
          <cell r="Q2982">
            <v>2469.4736842105262</v>
          </cell>
          <cell r="R2982">
            <v>2530</v>
          </cell>
          <cell r="S2982">
            <v>2590</v>
          </cell>
          <cell r="T2982">
            <v>2650</v>
          </cell>
          <cell r="U2982">
            <v>2720</v>
          </cell>
          <cell r="V2982">
            <v>2790</v>
          </cell>
          <cell r="W2982">
            <v>2860</v>
          </cell>
          <cell r="X2982">
            <v>2930</v>
          </cell>
          <cell r="Y2982">
            <v>3000</v>
          </cell>
          <cell r="Z2982">
            <v>3080</v>
          </cell>
          <cell r="AA2982">
            <v>3160</v>
          </cell>
        </row>
        <row r="2983">
          <cell r="C2983" t="str">
            <v>E-EMP</v>
          </cell>
          <cell r="Q2983">
            <v>0</v>
          </cell>
          <cell r="R2983" t="str">
            <v>Incl with Corporate Services</v>
          </cell>
        </row>
        <row r="2984">
          <cell r="C2984" t="str">
            <v>E-EMP</v>
          </cell>
          <cell r="Q2984">
            <v>207.15789473684211</v>
          </cell>
          <cell r="R2984">
            <v>210</v>
          </cell>
          <cell r="S2984">
            <v>220</v>
          </cell>
          <cell r="T2984">
            <v>230</v>
          </cell>
          <cell r="U2984">
            <v>240</v>
          </cell>
          <cell r="V2984">
            <v>250</v>
          </cell>
          <cell r="W2984">
            <v>260</v>
          </cell>
          <cell r="X2984">
            <v>270</v>
          </cell>
          <cell r="Y2984">
            <v>280</v>
          </cell>
          <cell r="Z2984">
            <v>290</v>
          </cell>
          <cell r="AA2984">
            <v>300</v>
          </cell>
        </row>
        <row r="2985">
          <cell r="C2985" t="str">
            <v>E-EMP</v>
          </cell>
          <cell r="Q2985">
            <v>660.63157894736844</v>
          </cell>
          <cell r="R2985">
            <v>680</v>
          </cell>
          <cell r="S2985">
            <v>700</v>
          </cell>
          <cell r="T2985">
            <v>720</v>
          </cell>
          <cell r="U2985">
            <v>740</v>
          </cell>
          <cell r="V2985">
            <v>760</v>
          </cell>
          <cell r="W2985">
            <v>780</v>
          </cell>
          <cell r="X2985">
            <v>800</v>
          </cell>
          <cell r="Y2985">
            <v>820</v>
          </cell>
          <cell r="Z2985">
            <v>840</v>
          </cell>
          <cell r="AA2985">
            <v>860</v>
          </cell>
        </row>
        <row r="2986">
          <cell r="C2986" t="str">
            <v>E-EMP</v>
          </cell>
          <cell r="Q2986">
            <v>0</v>
          </cell>
          <cell r="R2986">
            <v>0</v>
          </cell>
          <cell r="S2986">
            <v>0</v>
          </cell>
          <cell r="T2986">
            <v>0</v>
          </cell>
          <cell r="U2986">
            <v>0</v>
          </cell>
          <cell r="V2986">
            <v>0</v>
          </cell>
          <cell r="W2986">
            <v>0</v>
          </cell>
          <cell r="X2986">
            <v>0</v>
          </cell>
          <cell r="Y2986">
            <v>0</v>
          </cell>
          <cell r="Z2986">
            <v>0</v>
          </cell>
          <cell r="AA2986">
            <v>0</v>
          </cell>
        </row>
        <row r="2987">
          <cell r="C2987" t="str">
            <v>E-EMP</v>
          </cell>
          <cell r="Q2987">
            <v>26650</v>
          </cell>
          <cell r="R2987">
            <v>27320</v>
          </cell>
          <cell r="S2987">
            <v>28000</v>
          </cell>
          <cell r="T2987">
            <v>28700</v>
          </cell>
          <cell r="U2987">
            <v>29420</v>
          </cell>
          <cell r="V2987">
            <v>30160</v>
          </cell>
          <cell r="W2987">
            <v>30910</v>
          </cell>
          <cell r="X2987">
            <v>31680</v>
          </cell>
          <cell r="Y2987">
            <v>32470</v>
          </cell>
          <cell r="Z2987">
            <v>33280</v>
          </cell>
          <cell r="AA2987">
            <v>34110</v>
          </cell>
        </row>
        <row r="2988">
          <cell r="C2988" t="str">
            <v>E-EMP</v>
          </cell>
          <cell r="Q2988">
            <v>0</v>
          </cell>
          <cell r="R2988">
            <v>0</v>
          </cell>
          <cell r="S2988">
            <v>0</v>
          </cell>
          <cell r="T2988">
            <v>0</v>
          </cell>
          <cell r="U2988">
            <v>0</v>
          </cell>
          <cell r="V2988">
            <v>0</v>
          </cell>
          <cell r="W2988">
            <v>0</v>
          </cell>
          <cell r="X2988">
            <v>0</v>
          </cell>
          <cell r="Y2988">
            <v>0</v>
          </cell>
          <cell r="Z2988">
            <v>0</v>
          </cell>
          <cell r="AA2988">
            <v>0</v>
          </cell>
        </row>
        <row r="2989">
          <cell r="C2989" t="str">
            <v>E-EMP</v>
          </cell>
          <cell r="Q2989">
            <v>434.52631578947364</v>
          </cell>
          <cell r="R2989">
            <v>450</v>
          </cell>
          <cell r="S2989">
            <v>460</v>
          </cell>
          <cell r="T2989">
            <v>470</v>
          </cell>
          <cell r="U2989">
            <v>480</v>
          </cell>
          <cell r="V2989">
            <v>490</v>
          </cell>
          <cell r="W2989">
            <v>500</v>
          </cell>
          <cell r="X2989">
            <v>510</v>
          </cell>
          <cell r="Y2989">
            <v>520</v>
          </cell>
          <cell r="Z2989">
            <v>530</v>
          </cell>
          <cell r="AA2989">
            <v>540</v>
          </cell>
        </row>
        <row r="2990">
          <cell r="C2990" t="str">
            <v>E-EMP</v>
          </cell>
          <cell r="Q2990">
            <v>903.15789473684208</v>
          </cell>
          <cell r="R2990">
            <v>930</v>
          </cell>
          <cell r="S2990">
            <v>950</v>
          </cell>
          <cell r="T2990">
            <v>970</v>
          </cell>
          <cell r="U2990">
            <v>990</v>
          </cell>
          <cell r="V2990">
            <v>1010</v>
          </cell>
          <cell r="W2990">
            <v>1040</v>
          </cell>
          <cell r="X2990">
            <v>1070</v>
          </cell>
          <cell r="Y2990">
            <v>1100</v>
          </cell>
          <cell r="Z2990">
            <v>1130</v>
          </cell>
          <cell r="AA2990">
            <v>1160</v>
          </cell>
        </row>
        <row r="2991">
          <cell r="C2991" t="str">
            <v>E-EMP</v>
          </cell>
          <cell r="Q2991">
            <v>34477.894736842107</v>
          </cell>
          <cell r="R2991">
            <v>35340</v>
          </cell>
          <cell r="S2991">
            <v>36220</v>
          </cell>
          <cell r="T2991">
            <v>37130</v>
          </cell>
          <cell r="U2991">
            <v>38060</v>
          </cell>
          <cell r="V2991">
            <v>39010</v>
          </cell>
          <cell r="W2991">
            <v>39990</v>
          </cell>
          <cell r="X2991">
            <v>40990</v>
          </cell>
          <cell r="Y2991">
            <v>42010</v>
          </cell>
          <cell r="Z2991">
            <v>43060</v>
          </cell>
          <cell r="AA2991">
            <v>44140</v>
          </cell>
        </row>
        <row r="2992">
          <cell r="C2992" t="str">
            <v>E-EMP</v>
          </cell>
          <cell r="Q2992">
            <v>2301.4736842105262</v>
          </cell>
          <cell r="R2992">
            <v>2360</v>
          </cell>
          <cell r="S2992">
            <v>2420</v>
          </cell>
          <cell r="T2992">
            <v>2480</v>
          </cell>
          <cell r="U2992">
            <v>2540</v>
          </cell>
          <cell r="V2992">
            <v>2600</v>
          </cell>
          <cell r="W2992">
            <v>2670</v>
          </cell>
          <cell r="X2992">
            <v>2740</v>
          </cell>
          <cell r="Y2992">
            <v>2810</v>
          </cell>
          <cell r="Z2992">
            <v>2880</v>
          </cell>
          <cell r="AA2992">
            <v>2950</v>
          </cell>
        </row>
        <row r="2993">
          <cell r="C2993" t="str">
            <v>E-EMP</v>
          </cell>
          <cell r="Q2993">
            <v>79310</v>
          </cell>
          <cell r="R2993">
            <v>81290</v>
          </cell>
          <cell r="S2993">
            <v>83320</v>
          </cell>
          <cell r="T2993">
            <v>85400</v>
          </cell>
          <cell r="U2993">
            <v>87540</v>
          </cell>
          <cell r="V2993">
            <v>89730</v>
          </cell>
          <cell r="W2993">
            <v>91970</v>
          </cell>
          <cell r="X2993">
            <v>94270</v>
          </cell>
          <cell r="Y2993">
            <v>96630</v>
          </cell>
          <cell r="Z2993">
            <v>99050</v>
          </cell>
          <cell r="AA2993">
            <v>101530</v>
          </cell>
        </row>
        <row r="2995">
          <cell r="Q2995">
            <v>1929770.5964912279</v>
          </cell>
          <cell r="R2995">
            <v>2079630</v>
          </cell>
          <cell r="S2995">
            <v>2145900</v>
          </cell>
          <cell r="T2995">
            <v>2242090</v>
          </cell>
          <cell r="U2995">
            <v>2428460</v>
          </cell>
          <cell r="V2995">
            <v>2389124.8250000002</v>
          </cell>
          <cell r="W2995">
            <v>2465324.6318124998</v>
          </cell>
          <cell r="X2995">
            <v>2562911.7182593751</v>
          </cell>
          <cell r="Y2995">
            <v>2664236.4453079449</v>
          </cell>
          <cell r="Z2995">
            <v>2769460.7216747603</v>
          </cell>
          <cell r="AA2995">
            <v>2878709.4426350622</v>
          </cell>
        </row>
        <row r="2998">
          <cell r="C2998" t="str">
            <v>E-EMP</v>
          </cell>
          <cell r="Q2998">
            <v>-2046750.3157894737</v>
          </cell>
          <cell r="R2998">
            <v>-2003560</v>
          </cell>
          <cell r="S2998">
            <v>-2068200</v>
          </cell>
          <cell r="T2998">
            <v>-2162710</v>
          </cell>
          <cell r="U2998">
            <v>-2347340</v>
          </cell>
          <cell r="V2998">
            <v>-2306215.8250000002</v>
          </cell>
          <cell r="W2998">
            <v>-2380566.6318124998</v>
          </cell>
          <cell r="X2998">
            <v>-2476244.7182593751</v>
          </cell>
          <cell r="Y2998">
            <v>-2575600.4453079449</v>
          </cell>
          <cell r="Z2998">
            <v>-2678785.7216747603</v>
          </cell>
          <cell r="AA2998">
            <v>-2785925.4426350622</v>
          </cell>
        </row>
        <row r="3000">
          <cell r="Q3000">
            <v>-2046750.3157894737</v>
          </cell>
          <cell r="R3000">
            <v>-2003560</v>
          </cell>
          <cell r="S3000">
            <v>-2068200</v>
          </cell>
          <cell r="T3000">
            <v>-2162710</v>
          </cell>
          <cell r="U3000">
            <v>-2347340</v>
          </cell>
          <cell r="V3000">
            <v>-2306215.8250000002</v>
          </cell>
          <cell r="W3000">
            <v>-2380566.6318124998</v>
          </cell>
          <cell r="X3000">
            <v>-2476244.7182593751</v>
          </cell>
          <cell r="Y3000">
            <v>-2575600.4453079449</v>
          </cell>
          <cell r="Z3000">
            <v>-2678785.7216747603</v>
          </cell>
          <cell r="AA3000">
            <v>-2785925.4426350622</v>
          </cell>
        </row>
        <row r="3003">
          <cell r="C3003" t="str">
            <v>T/Fr</v>
          </cell>
          <cell r="R3003">
            <v>-262585.60649999999</v>
          </cell>
          <cell r="S3003">
            <v>-96177.953148375003</v>
          </cell>
          <cell r="T3003">
            <v>-38420.866469261709</v>
          </cell>
          <cell r="U3003">
            <v>-210624.39071396308</v>
          </cell>
          <cell r="V3003">
            <v>-452768.33072339301</v>
          </cell>
          <cell r="W3003">
            <v>-467483.30147190322</v>
          </cell>
          <cell r="X3003">
            <v>-299934.05178627674</v>
          </cell>
          <cell r="Y3003">
            <v>-436412.14402196347</v>
          </cell>
          <cell r="Z3003">
            <v>-104371.30868252402</v>
          </cell>
          <cell r="AA3003">
            <v>-611578.75040958857</v>
          </cell>
        </row>
        <row r="3005">
          <cell r="Q3005">
            <v>0</v>
          </cell>
          <cell r="R3005">
            <v>-262585.60649999999</v>
          </cell>
          <cell r="S3005">
            <v>-96177.953148375003</v>
          </cell>
          <cell r="T3005">
            <v>-38420.866469261709</v>
          </cell>
          <cell r="U3005">
            <v>-210624.39071396308</v>
          </cell>
          <cell r="V3005">
            <v>-452768.33072339301</v>
          </cell>
          <cell r="W3005">
            <v>-467483.30147190322</v>
          </cell>
          <cell r="X3005">
            <v>-299934.05178627674</v>
          </cell>
          <cell r="Y3005">
            <v>-436412.14402196347</v>
          </cell>
          <cell r="Z3005">
            <v>-104371.30868252402</v>
          </cell>
          <cell r="AA3005">
            <v>-611578.75040958857</v>
          </cell>
        </row>
        <row r="3008">
          <cell r="C3008" t="str">
            <v>T/To</v>
          </cell>
          <cell r="Q3008">
            <v>60000</v>
          </cell>
          <cell r="R3008">
            <v>60000</v>
          </cell>
          <cell r="S3008">
            <v>60000</v>
          </cell>
          <cell r="T3008">
            <v>60000</v>
          </cell>
          <cell r="U3008">
            <v>60000</v>
          </cell>
          <cell r="V3008">
            <v>60000</v>
          </cell>
          <cell r="W3008">
            <v>60000</v>
          </cell>
          <cell r="X3008">
            <v>60000</v>
          </cell>
          <cell r="Y3008">
            <v>60000</v>
          </cell>
          <cell r="Z3008">
            <v>60000</v>
          </cell>
          <cell r="AA3008">
            <v>60000</v>
          </cell>
        </row>
        <row r="3010">
          <cell r="Q3010">
            <v>60000</v>
          </cell>
          <cell r="R3010">
            <v>60000</v>
          </cell>
          <cell r="S3010">
            <v>60000</v>
          </cell>
          <cell r="T3010">
            <v>60000</v>
          </cell>
          <cell r="U3010">
            <v>60000</v>
          </cell>
          <cell r="V3010">
            <v>60000</v>
          </cell>
          <cell r="W3010">
            <v>60000</v>
          </cell>
          <cell r="X3010">
            <v>60000</v>
          </cell>
          <cell r="Y3010">
            <v>60000</v>
          </cell>
          <cell r="Z3010">
            <v>60000</v>
          </cell>
          <cell r="AA3010">
            <v>60000</v>
          </cell>
        </row>
        <row r="3012">
          <cell r="Q3012">
            <v>-176927.26315789472</v>
          </cell>
          <cell r="R3012">
            <v>-136070</v>
          </cell>
          <cell r="S3012">
            <v>-137700</v>
          </cell>
          <cell r="T3012">
            <v>-139380</v>
          </cell>
          <cell r="U3012">
            <v>-141120</v>
          </cell>
          <cell r="V3012">
            <v>-142909</v>
          </cell>
          <cell r="W3012">
            <v>-144758</v>
          </cell>
          <cell r="X3012">
            <v>-146667</v>
          </cell>
          <cell r="Y3012">
            <v>-148636</v>
          </cell>
          <cell r="Z3012">
            <v>-150675</v>
          </cell>
          <cell r="AA3012">
            <v>-152784</v>
          </cell>
        </row>
        <row r="3013">
          <cell r="Q3013">
            <v>-116979.71929824585</v>
          </cell>
          <cell r="R3013">
            <v>76070</v>
          </cell>
          <cell r="S3013">
            <v>77700</v>
          </cell>
          <cell r="T3013">
            <v>79380</v>
          </cell>
          <cell r="U3013">
            <v>81120</v>
          </cell>
          <cell r="V3013">
            <v>82909</v>
          </cell>
          <cell r="W3013">
            <v>84758</v>
          </cell>
          <cell r="X3013">
            <v>86667</v>
          </cell>
          <cell r="Y3013">
            <v>88636</v>
          </cell>
          <cell r="Z3013">
            <v>90675</v>
          </cell>
          <cell r="AA3013">
            <v>92784</v>
          </cell>
        </row>
        <row r="3014">
          <cell r="Q3014">
            <v>0</v>
          </cell>
          <cell r="R3014">
            <v>0</v>
          </cell>
          <cell r="S3014">
            <v>0</v>
          </cell>
          <cell r="T3014">
            <v>0</v>
          </cell>
          <cell r="U3014">
            <v>0</v>
          </cell>
          <cell r="V3014">
            <v>0</v>
          </cell>
          <cell r="W3014">
            <v>0</v>
          </cell>
          <cell r="X3014">
            <v>0</v>
          </cell>
          <cell r="Y3014">
            <v>0</v>
          </cell>
          <cell r="Z3014">
            <v>0</v>
          </cell>
          <cell r="AA3014">
            <v>0</v>
          </cell>
        </row>
        <row r="3015">
          <cell r="Q3015">
            <v>0</v>
          </cell>
          <cell r="R3015">
            <v>-262585.60649999999</v>
          </cell>
          <cell r="S3015">
            <v>-96177.953148375003</v>
          </cell>
          <cell r="T3015">
            <v>-38420.866469261709</v>
          </cell>
          <cell r="U3015">
            <v>-210624.39071396308</v>
          </cell>
          <cell r="V3015">
            <v>-452768.33072339301</v>
          </cell>
          <cell r="W3015">
            <v>-467483.30147190322</v>
          </cell>
          <cell r="X3015">
            <v>-299934.05178627674</v>
          </cell>
          <cell r="Y3015">
            <v>-436412.14402196347</v>
          </cell>
          <cell r="Z3015">
            <v>-104371.30868252402</v>
          </cell>
          <cell r="AA3015">
            <v>-611578.75040958857</v>
          </cell>
        </row>
        <row r="3016">
          <cell r="Q3016">
            <v>60000</v>
          </cell>
          <cell r="R3016">
            <v>60000</v>
          </cell>
          <cell r="S3016">
            <v>60000</v>
          </cell>
          <cell r="T3016">
            <v>60000</v>
          </cell>
          <cell r="U3016">
            <v>60000</v>
          </cell>
          <cell r="V3016">
            <v>60000</v>
          </cell>
          <cell r="W3016">
            <v>60000</v>
          </cell>
          <cell r="X3016">
            <v>60000</v>
          </cell>
          <cell r="Y3016">
            <v>60000</v>
          </cell>
          <cell r="Z3016">
            <v>60000</v>
          </cell>
          <cell r="AA3016">
            <v>60000</v>
          </cell>
        </row>
        <row r="3018">
          <cell r="Q3018">
            <v>-233906.98245614057</v>
          </cell>
          <cell r="R3018">
            <v>-262585.60649999999</v>
          </cell>
          <cell r="S3018">
            <v>-96177.953148375003</v>
          </cell>
          <cell r="T3018">
            <v>-38420.866469261702</v>
          </cell>
          <cell r="U3018">
            <v>-210624.39071396308</v>
          </cell>
          <cell r="V3018">
            <v>-452768.33072339301</v>
          </cell>
          <cell r="W3018">
            <v>-467483.30147190322</v>
          </cell>
          <cell r="X3018">
            <v>-299934.05178627674</v>
          </cell>
          <cell r="Y3018">
            <v>-436412.14402196347</v>
          </cell>
          <cell r="Z3018">
            <v>-104371.30868252402</v>
          </cell>
          <cell r="AA3018">
            <v>-611578.75040958857</v>
          </cell>
        </row>
        <row r="3023">
          <cell r="C3023" t="str">
            <v>E-EMP</v>
          </cell>
          <cell r="Q3023">
            <v>154617.88235294117</v>
          </cell>
          <cell r="R3023">
            <v>159640</v>
          </cell>
          <cell r="S3023">
            <v>164830</v>
          </cell>
          <cell r="T3023">
            <v>170190</v>
          </cell>
          <cell r="U3023">
            <v>175720</v>
          </cell>
          <cell r="V3023">
            <v>181430</v>
          </cell>
          <cell r="W3023">
            <v>187330</v>
          </cell>
          <cell r="X3023">
            <v>193420</v>
          </cell>
          <cell r="Y3023">
            <v>199710</v>
          </cell>
          <cell r="Z3023">
            <v>206200</v>
          </cell>
          <cell r="AA3023">
            <v>212900</v>
          </cell>
        </row>
        <row r="3024">
          <cell r="C3024" t="str">
            <v>E-EMP</v>
          </cell>
          <cell r="Q3024">
            <v>2642.8235294117649</v>
          </cell>
          <cell r="R3024">
            <v>2730</v>
          </cell>
          <cell r="S3024">
            <v>2820</v>
          </cell>
          <cell r="T3024">
            <v>2910</v>
          </cell>
          <cell r="U3024">
            <v>3000</v>
          </cell>
          <cell r="V3024">
            <v>3100</v>
          </cell>
          <cell r="W3024">
            <v>3200</v>
          </cell>
          <cell r="X3024">
            <v>3300</v>
          </cell>
          <cell r="Y3024">
            <v>3410</v>
          </cell>
          <cell r="Z3024">
            <v>3520</v>
          </cell>
          <cell r="AA3024">
            <v>3630</v>
          </cell>
        </row>
        <row r="3025">
          <cell r="C3025" t="str">
            <v>E-EMP</v>
          </cell>
          <cell r="Q3025">
            <v>13687.849999999999</v>
          </cell>
          <cell r="R3025">
            <v>14130</v>
          </cell>
          <cell r="S3025">
            <v>14590</v>
          </cell>
          <cell r="T3025">
            <v>15060</v>
          </cell>
          <cell r="U3025">
            <v>15550</v>
          </cell>
          <cell r="V3025">
            <v>16060</v>
          </cell>
          <cell r="W3025">
            <v>16580</v>
          </cell>
          <cell r="X3025">
            <v>17120</v>
          </cell>
          <cell r="Y3025">
            <v>17680</v>
          </cell>
          <cell r="Z3025">
            <v>18250</v>
          </cell>
          <cell r="AA3025">
            <v>18840</v>
          </cell>
        </row>
        <row r="3026">
          <cell r="C3026" t="str">
            <v>E-EMP</v>
          </cell>
          <cell r="Q3026">
            <v>9053.8249999999989</v>
          </cell>
          <cell r="R3026">
            <v>9350</v>
          </cell>
          <cell r="S3026">
            <v>9650</v>
          </cell>
          <cell r="T3026">
            <v>9960</v>
          </cell>
          <cell r="U3026">
            <v>10280</v>
          </cell>
          <cell r="V3026">
            <v>10610</v>
          </cell>
          <cell r="W3026">
            <v>10950</v>
          </cell>
          <cell r="X3026">
            <v>11310</v>
          </cell>
          <cell r="Y3026">
            <v>11680</v>
          </cell>
          <cell r="Z3026">
            <v>12060</v>
          </cell>
          <cell r="AA3026">
            <v>12450</v>
          </cell>
        </row>
        <row r="3027">
          <cell r="C3027" t="str">
            <v>E-EMP</v>
          </cell>
          <cell r="Q3027">
            <v>8510.5749999999989</v>
          </cell>
          <cell r="R3027">
            <v>8790</v>
          </cell>
          <cell r="S3027">
            <v>9080</v>
          </cell>
          <cell r="T3027">
            <v>9380</v>
          </cell>
          <cell r="U3027">
            <v>9680</v>
          </cell>
          <cell r="V3027">
            <v>9990</v>
          </cell>
          <cell r="W3027">
            <v>10310</v>
          </cell>
          <cell r="X3027">
            <v>10650</v>
          </cell>
          <cell r="Y3027">
            <v>11000</v>
          </cell>
          <cell r="Z3027">
            <v>11360</v>
          </cell>
          <cell r="AA3027">
            <v>11730</v>
          </cell>
        </row>
        <row r="3028">
          <cell r="C3028" t="str">
            <v>E-M&amp;C</v>
          </cell>
          <cell r="Q3028">
            <v>0</v>
          </cell>
          <cell r="R3028">
            <v>0</v>
          </cell>
          <cell r="S3028">
            <v>0</v>
          </cell>
          <cell r="T3028">
            <v>0</v>
          </cell>
          <cell r="U3028">
            <v>0</v>
          </cell>
          <cell r="V3028">
            <v>0</v>
          </cell>
          <cell r="W3028">
            <v>0</v>
          </cell>
          <cell r="X3028">
            <v>0</v>
          </cell>
          <cell r="Y3028">
            <v>0</v>
          </cell>
          <cell r="Z3028">
            <v>0</v>
          </cell>
          <cell r="AA3028">
            <v>0</v>
          </cell>
        </row>
        <row r="3029">
          <cell r="C3029" t="str">
            <v>E-M&amp;C</v>
          </cell>
          <cell r="Q3029">
            <v>1643.2941176470588</v>
          </cell>
          <cell r="R3029">
            <v>1680</v>
          </cell>
          <cell r="S3029">
            <v>1720</v>
          </cell>
          <cell r="T3029">
            <v>1760</v>
          </cell>
          <cell r="U3029">
            <v>1800</v>
          </cell>
          <cell r="V3029">
            <v>1850</v>
          </cell>
          <cell r="W3029">
            <v>1900</v>
          </cell>
          <cell r="X3029">
            <v>1950</v>
          </cell>
          <cell r="Y3029">
            <v>2000</v>
          </cell>
          <cell r="Z3029">
            <v>2050</v>
          </cell>
          <cell r="AA3029">
            <v>2100</v>
          </cell>
        </row>
        <row r="3030">
          <cell r="C3030" t="str">
            <v>E-OE</v>
          </cell>
          <cell r="Q3030">
            <v>9166.5882352941171</v>
          </cell>
          <cell r="R3030">
            <v>9400</v>
          </cell>
          <cell r="S3030">
            <v>9640</v>
          </cell>
          <cell r="T3030">
            <v>9880</v>
          </cell>
          <cell r="U3030">
            <v>10130</v>
          </cell>
          <cell r="V3030">
            <v>10380</v>
          </cell>
          <cell r="W3030">
            <v>10640</v>
          </cell>
          <cell r="X3030">
            <v>10910</v>
          </cell>
          <cell r="Y3030">
            <v>11180</v>
          </cell>
          <cell r="Z3030">
            <v>11460</v>
          </cell>
          <cell r="AA3030">
            <v>11750</v>
          </cell>
        </row>
        <row r="3031">
          <cell r="C3031" t="str">
            <v>E-M&amp;C</v>
          </cell>
          <cell r="Q3031">
            <v>90.35294117647058</v>
          </cell>
          <cell r="R3031">
            <v>90</v>
          </cell>
          <cell r="S3031">
            <v>90</v>
          </cell>
          <cell r="T3031">
            <v>90</v>
          </cell>
          <cell r="U3031">
            <v>90</v>
          </cell>
          <cell r="V3031">
            <v>90</v>
          </cell>
          <cell r="W3031">
            <v>90</v>
          </cell>
          <cell r="X3031">
            <v>90</v>
          </cell>
          <cell r="Y3031">
            <v>90</v>
          </cell>
          <cell r="Z3031">
            <v>90</v>
          </cell>
          <cell r="AA3031">
            <v>90</v>
          </cell>
        </row>
        <row r="3032">
          <cell r="C3032" t="str">
            <v>E-OE</v>
          </cell>
          <cell r="Q3032">
            <v>1536</v>
          </cell>
          <cell r="R3032">
            <v>1570</v>
          </cell>
          <cell r="S3032">
            <v>1610</v>
          </cell>
          <cell r="T3032">
            <v>1650</v>
          </cell>
          <cell r="U3032">
            <v>1690</v>
          </cell>
          <cell r="V3032">
            <v>1730</v>
          </cell>
          <cell r="W3032">
            <v>1770</v>
          </cell>
          <cell r="X3032">
            <v>1810</v>
          </cell>
          <cell r="Y3032">
            <v>1860</v>
          </cell>
          <cell r="Z3032">
            <v>1910</v>
          </cell>
          <cell r="AA3032">
            <v>1960</v>
          </cell>
        </row>
        <row r="3033">
          <cell r="C3033" t="str">
            <v>E-OE</v>
          </cell>
          <cell r="Q3033">
            <v>637.33333333333337</v>
          </cell>
          <cell r="R3033">
            <v>650</v>
          </cell>
          <cell r="S3033">
            <v>670</v>
          </cell>
          <cell r="T3033">
            <v>690</v>
          </cell>
          <cell r="U3033">
            <v>710</v>
          </cell>
          <cell r="V3033">
            <v>730</v>
          </cell>
          <cell r="W3033">
            <v>750</v>
          </cell>
          <cell r="X3033">
            <v>770</v>
          </cell>
          <cell r="Y3033">
            <v>790</v>
          </cell>
          <cell r="Z3033">
            <v>810</v>
          </cell>
          <cell r="AA3033">
            <v>830</v>
          </cell>
        </row>
        <row r="3034">
          <cell r="C3034" t="str">
            <v>E-M&amp;C</v>
          </cell>
          <cell r="Q3034">
            <v>0</v>
          </cell>
          <cell r="R3034">
            <v>0</v>
          </cell>
          <cell r="S3034">
            <v>0</v>
          </cell>
          <cell r="T3034">
            <v>0</v>
          </cell>
          <cell r="U3034">
            <v>0</v>
          </cell>
          <cell r="V3034">
            <v>0</v>
          </cell>
          <cell r="W3034">
            <v>0</v>
          </cell>
          <cell r="X3034">
            <v>0</v>
          </cell>
          <cell r="Y3034">
            <v>0</v>
          </cell>
          <cell r="Z3034">
            <v>0</v>
          </cell>
          <cell r="AA3034">
            <v>0</v>
          </cell>
        </row>
        <row r="3035">
          <cell r="C3035" t="str">
            <v>E-OE</v>
          </cell>
          <cell r="Q3035">
            <v>0</v>
          </cell>
          <cell r="R3035">
            <v>0</v>
          </cell>
          <cell r="S3035">
            <v>0</v>
          </cell>
          <cell r="T3035">
            <v>0</v>
          </cell>
          <cell r="U3035">
            <v>0</v>
          </cell>
          <cell r="V3035">
            <v>0</v>
          </cell>
          <cell r="W3035">
            <v>0</v>
          </cell>
          <cell r="X3035">
            <v>0</v>
          </cell>
          <cell r="Y3035">
            <v>0</v>
          </cell>
          <cell r="Z3035">
            <v>0</v>
          </cell>
          <cell r="AA3035">
            <v>0</v>
          </cell>
        </row>
        <row r="3036">
          <cell r="C3036" t="str">
            <v>E-OE</v>
          </cell>
          <cell r="Q3036">
            <v>5313</v>
          </cell>
          <cell r="R3036">
            <v>5450</v>
          </cell>
          <cell r="S3036">
            <v>5590</v>
          </cell>
          <cell r="T3036">
            <v>5730</v>
          </cell>
          <cell r="U3036">
            <v>5870</v>
          </cell>
          <cell r="V3036">
            <v>6020</v>
          </cell>
          <cell r="W3036">
            <v>6170</v>
          </cell>
          <cell r="X3036">
            <v>6320</v>
          </cell>
          <cell r="Y3036">
            <v>6480</v>
          </cell>
          <cell r="Z3036">
            <v>6640</v>
          </cell>
          <cell r="AA3036">
            <v>6810</v>
          </cell>
        </row>
        <row r="3037">
          <cell r="C3037" t="str">
            <v>E-OE</v>
          </cell>
          <cell r="Q3037">
            <v>7027</v>
          </cell>
          <cell r="R3037">
            <v>7660</v>
          </cell>
          <cell r="S3037">
            <v>8350</v>
          </cell>
          <cell r="T3037">
            <v>9100</v>
          </cell>
          <cell r="U3037">
            <v>9920</v>
          </cell>
          <cell r="V3037">
            <v>10810</v>
          </cell>
          <cell r="W3037">
            <v>11780</v>
          </cell>
          <cell r="X3037">
            <v>12840</v>
          </cell>
          <cell r="Y3037">
            <v>14000</v>
          </cell>
          <cell r="Z3037">
            <v>15260</v>
          </cell>
          <cell r="AA3037">
            <v>16630</v>
          </cell>
        </row>
        <row r="3038">
          <cell r="C3038" t="str">
            <v>E-OE</v>
          </cell>
          <cell r="Q3038">
            <v>25650</v>
          </cell>
          <cell r="R3038">
            <v>28220</v>
          </cell>
          <cell r="S3038">
            <v>29630</v>
          </cell>
          <cell r="T3038">
            <v>31110</v>
          </cell>
          <cell r="U3038">
            <v>32670</v>
          </cell>
          <cell r="V3038">
            <v>34300</v>
          </cell>
          <cell r="W3038">
            <v>36020</v>
          </cell>
          <cell r="X3038">
            <v>37820</v>
          </cell>
          <cell r="Y3038">
            <v>39710</v>
          </cell>
          <cell r="Z3038">
            <v>41700</v>
          </cell>
          <cell r="AA3038">
            <v>43790</v>
          </cell>
        </row>
        <row r="3039">
          <cell r="C3039" t="str">
            <v>E-OE</v>
          </cell>
          <cell r="Q3039">
            <v>1074</v>
          </cell>
          <cell r="R3039">
            <v>1150</v>
          </cell>
          <cell r="S3039">
            <v>1230</v>
          </cell>
          <cell r="T3039">
            <v>1320</v>
          </cell>
          <cell r="U3039">
            <v>1410</v>
          </cell>
          <cell r="V3039">
            <v>1510</v>
          </cell>
          <cell r="W3039">
            <v>1620</v>
          </cell>
          <cell r="X3039">
            <v>1730</v>
          </cell>
          <cell r="Y3039">
            <v>1850</v>
          </cell>
          <cell r="Z3039">
            <v>1980</v>
          </cell>
          <cell r="AA3039">
            <v>2120</v>
          </cell>
        </row>
        <row r="3040">
          <cell r="C3040" t="str">
            <v>E-OE</v>
          </cell>
          <cell r="Q3040">
            <v>6092</v>
          </cell>
          <cell r="R3040">
            <v>6240</v>
          </cell>
          <cell r="S3040">
            <v>6390</v>
          </cell>
          <cell r="T3040">
            <v>6540</v>
          </cell>
          <cell r="U3040">
            <v>6700</v>
          </cell>
          <cell r="V3040">
            <v>6860</v>
          </cell>
          <cell r="W3040">
            <v>7020</v>
          </cell>
          <cell r="X3040">
            <v>7190</v>
          </cell>
          <cell r="Y3040">
            <v>7360</v>
          </cell>
          <cell r="Z3040">
            <v>7540</v>
          </cell>
          <cell r="AA3040">
            <v>7720</v>
          </cell>
        </row>
        <row r="3041">
          <cell r="C3041" t="str">
            <v>E-M&amp;C</v>
          </cell>
          <cell r="Q3041">
            <v>628.23529411764707</v>
          </cell>
          <cell r="R3041">
            <v>640</v>
          </cell>
          <cell r="S3041">
            <v>660</v>
          </cell>
          <cell r="T3041">
            <v>680</v>
          </cell>
          <cell r="U3041">
            <v>700</v>
          </cell>
          <cell r="V3041">
            <v>720</v>
          </cell>
          <cell r="W3041">
            <v>740</v>
          </cell>
          <cell r="X3041">
            <v>760</v>
          </cell>
          <cell r="Y3041">
            <v>780</v>
          </cell>
          <cell r="Z3041">
            <v>800</v>
          </cell>
          <cell r="AA3041">
            <v>820</v>
          </cell>
        </row>
        <row r="3042">
          <cell r="C3042" t="str">
            <v>E-EMP</v>
          </cell>
          <cell r="Q3042">
            <v>125.64705882352942</v>
          </cell>
          <cell r="R3042">
            <v>130</v>
          </cell>
          <cell r="S3042">
            <v>130</v>
          </cell>
          <cell r="T3042">
            <v>130</v>
          </cell>
          <cell r="U3042">
            <v>130</v>
          </cell>
          <cell r="V3042">
            <v>130</v>
          </cell>
          <cell r="W3042">
            <v>130</v>
          </cell>
          <cell r="X3042">
            <v>130</v>
          </cell>
          <cell r="Y3042">
            <v>130</v>
          </cell>
          <cell r="Z3042">
            <v>130</v>
          </cell>
          <cell r="AA3042">
            <v>130</v>
          </cell>
        </row>
        <row r="3043">
          <cell r="C3043" t="str">
            <v>E-M&amp;C</v>
          </cell>
          <cell r="Q3043">
            <v>4969.4117647058829</v>
          </cell>
          <cell r="R3043">
            <v>5090</v>
          </cell>
          <cell r="S3043">
            <v>5220</v>
          </cell>
          <cell r="T3043">
            <v>5350</v>
          </cell>
          <cell r="U3043">
            <v>5480</v>
          </cell>
          <cell r="V3043">
            <v>5620</v>
          </cell>
          <cell r="W3043">
            <v>5760</v>
          </cell>
          <cell r="X3043">
            <v>5900</v>
          </cell>
          <cell r="Y3043">
            <v>6050</v>
          </cell>
          <cell r="Z3043">
            <v>6200</v>
          </cell>
          <cell r="AA3043">
            <v>6360</v>
          </cell>
        </row>
        <row r="3044">
          <cell r="C3044" t="str">
            <v>E-OE</v>
          </cell>
          <cell r="Q3044">
            <v>0</v>
          </cell>
          <cell r="R3044">
            <v>0</v>
          </cell>
          <cell r="S3044">
            <v>0</v>
          </cell>
          <cell r="T3044">
            <v>0</v>
          </cell>
          <cell r="U3044">
            <v>0</v>
          </cell>
          <cell r="V3044">
            <v>0</v>
          </cell>
          <cell r="W3044">
            <v>0</v>
          </cell>
          <cell r="X3044">
            <v>0</v>
          </cell>
          <cell r="Y3044">
            <v>0</v>
          </cell>
          <cell r="Z3044">
            <v>0</v>
          </cell>
          <cell r="AA3044">
            <v>0</v>
          </cell>
        </row>
        <row r="3045">
          <cell r="C3045" t="str">
            <v>E-EMP</v>
          </cell>
          <cell r="Q3045">
            <v>18244.235294117647</v>
          </cell>
          <cell r="R3045">
            <v>8840</v>
          </cell>
          <cell r="S3045">
            <v>9130</v>
          </cell>
          <cell r="T3045">
            <v>9430</v>
          </cell>
          <cell r="U3045">
            <v>9740</v>
          </cell>
          <cell r="V3045">
            <v>10060</v>
          </cell>
          <cell r="W3045">
            <v>10390</v>
          </cell>
          <cell r="X3045">
            <v>10730</v>
          </cell>
          <cell r="Y3045">
            <v>11080</v>
          </cell>
          <cell r="Z3045">
            <v>11440</v>
          </cell>
          <cell r="AA3045">
            <v>11810</v>
          </cell>
        </row>
        <row r="3046">
          <cell r="C3046" t="str">
            <v>E-EMP</v>
          </cell>
          <cell r="Q3046">
            <v>512.47058823529414</v>
          </cell>
          <cell r="R3046">
            <v>530</v>
          </cell>
          <cell r="S3046">
            <v>550</v>
          </cell>
          <cell r="T3046">
            <v>570</v>
          </cell>
          <cell r="U3046">
            <v>590</v>
          </cell>
          <cell r="V3046">
            <v>610</v>
          </cell>
          <cell r="W3046">
            <v>630</v>
          </cell>
          <cell r="X3046">
            <v>650</v>
          </cell>
          <cell r="Y3046">
            <v>670</v>
          </cell>
          <cell r="Z3046">
            <v>690</v>
          </cell>
          <cell r="AA3046">
            <v>710</v>
          </cell>
        </row>
        <row r="3047">
          <cell r="C3047" t="str">
            <v>E-M&amp;C</v>
          </cell>
          <cell r="Q3047">
            <v>0</v>
          </cell>
          <cell r="R3047">
            <v>0</v>
          </cell>
          <cell r="S3047">
            <v>0</v>
          </cell>
          <cell r="T3047">
            <v>0</v>
          </cell>
          <cell r="U3047">
            <v>0</v>
          </cell>
          <cell r="V3047">
            <v>0</v>
          </cell>
          <cell r="W3047">
            <v>0</v>
          </cell>
          <cell r="X3047">
            <v>0</v>
          </cell>
          <cell r="Y3047">
            <v>0</v>
          </cell>
          <cell r="Z3047">
            <v>0</v>
          </cell>
          <cell r="AA3047">
            <v>0</v>
          </cell>
        </row>
        <row r="3048">
          <cell r="C3048" t="str">
            <v>E-M&amp;C</v>
          </cell>
          <cell r="Q3048">
            <v>2603.2941176470586</v>
          </cell>
          <cell r="R3048">
            <v>2670</v>
          </cell>
          <cell r="S3048">
            <v>2740</v>
          </cell>
          <cell r="T3048">
            <v>2810</v>
          </cell>
          <cell r="U3048">
            <v>2880</v>
          </cell>
          <cell r="V3048">
            <v>2950</v>
          </cell>
          <cell r="W3048">
            <v>3020</v>
          </cell>
          <cell r="X3048">
            <v>3100</v>
          </cell>
          <cell r="Y3048">
            <v>3180</v>
          </cell>
          <cell r="Z3048">
            <v>3260</v>
          </cell>
          <cell r="AA3048">
            <v>3340</v>
          </cell>
        </row>
        <row r="3049">
          <cell r="C3049" t="str">
            <v>E-M&amp;C</v>
          </cell>
          <cell r="Q3049">
            <v>0</v>
          </cell>
          <cell r="R3049">
            <v>0</v>
          </cell>
          <cell r="S3049">
            <v>0</v>
          </cell>
          <cell r="T3049">
            <v>0</v>
          </cell>
          <cell r="U3049">
            <v>0</v>
          </cell>
          <cell r="V3049">
            <v>0</v>
          </cell>
          <cell r="W3049">
            <v>0</v>
          </cell>
          <cell r="X3049">
            <v>0</v>
          </cell>
          <cell r="Y3049">
            <v>0</v>
          </cell>
          <cell r="Z3049">
            <v>0</v>
          </cell>
          <cell r="AA3049">
            <v>0</v>
          </cell>
        </row>
        <row r="3050">
          <cell r="C3050" t="str">
            <v>E-M&amp;C</v>
          </cell>
          <cell r="Q3050">
            <v>6225.8823529411766</v>
          </cell>
          <cell r="R3050">
            <v>6380</v>
          </cell>
          <cell r="S3050">
            <v>6540</v>
          </cell>
          <cell r="T3050">
            <v>6700</v>
          </cell>
          <cell r="U3050">
            <v>6870</v>
          </cell>
          <cell r="V3050">
            <v>7040</v>
          </cell>
          <cell r="W3050">
            <v>7220</v>
          </cell>
          <cell r="X3050">
            <v>7400</v>
          </cell>
          <cell r="Y3050">
            <v>7590</v>
          </cell>
          <cell r="Z3050">
            <v>7780</v>
          </cell>
          <cell r="AA3050">
            <v>7970</v>
          </cell>
        </row>
        <row r="3051">
          <cell r="C3051" t="str">
            <v>E-EMP</v>
          </cell>
          <cell r="Q3051">
            <v>2740.2352941176468</v>
          </cell>
          <cell r="R3051">
            <v>2830</v>
          </cell>
          <cell r="S3051">
            <v>2920</v>
          </cell>
          <cell r="T3051">
            <v>3010</v>
          </cell>
          <cell r="U3051">
            <v>3110</v>
          </cell>
          <cell r="V3051">
            <v>3210</v>
          </cell>
          <cell r="W3051">
            <v>3310</v>
          </cell>
          <cell r="X3051">
            <v>3420</v>
          </cell>
          <cell r="Y3051">
            <v>3530</v>
          </cell>
          <cell r="Z3051">
            <v>3640</v>
          </cell>
          <cell r="AA3051">
            <v>3760</v>
          </cell>
        </row>
        <row r="3052">
          <cell r="C3052" t="str">
            <v>E-EMP</v>
          </cell>
          <cell r="Q3052">
            <v>120</v>
          </cell>
          <cell r="R3052">
            <v>120</v>
          </cell>
          <cell r="S3052">
            <v>120</v>
          </cell>
          <cell r="T3052">
            <v>120</v>
          </cell>
          <cell r="U3052">
            <v>120</v>
          </cell>
          <cell r="V3052">
            <v>120</v>
          </cell>
          <cell r="W3052">
            <v>120</v>
          </cell>
          <cell r="X3052">
            <v>120</v>
          </cell>
          <cell r="Y3052">
            <v>120</v>
          </cell>
          <cell r="Z3052">
            <v>120</v>
          </cell>
          <cell r="AA3052">
            <v>120</v>
          </cell>
        </row>
        <row r="3053">
          <cell r="C3053" t="str">
            <v>E-M&amp;C</v>
          </cell>
          <cell r="Q3053">
            <v>2782.5882352941176</v>
          </cell>
          <cell r="R3053">
            <v>2850</v>
          </cell>
          <cell r="S3053">
            <v>2920</v>
          </cell>
          <cell r="T3053">
            <v>2990</v>
          </cell>
          <cell r="U3053">
            <v>3060</v>
          </cell>
          <cell r="V3053">
            <v>3140</v>
          </cell>
          <cell r="W3053">
            <v>3220</v>
          </cell>
          <cell r="X3053">
            <v>3300</v>
          </cell>
          <cell r="Y3053">
            <v>3380</v>
          </cell>
          <cell r="Z3053">
            <v>3460</v>
          </cell>
          <cell r="AA3053">
            <v>3550</v>
          </cell>
        </row>
        <row r="3054">
          <cell r="C3054" t="str">
            <v>E-M&amp;C</v>
          </cell>
          <cell r="Q3054">
            <v>10272</v>
          </cell>
          <cell r="R3054">
            <v>4530</v>
          </cell>
          <cell r="S3054">
            <v>4640</v>
          </cell>
          <cell r="T3054">
            <v>4760</v>
          </cell>
          <cell r="U3054">
            <v>4880</v>
          </cell>
          <cell r="V3054">
            <v>5000</v>
          </cell>
          <cell r="W3054">
            <v>5130</v>
          </cell>
          <cell r="X3054">
            <v>5260</v>
          </cell>
          <cell r="Y3054">
            <v>5390</v>
          </cell>
          <cell r="Z3054">
            <v>5520</v>
          </cell>
          <cell r="AA3054">
            <v>5660</v>
          </cell>
        </row>
        <row r="3055">
          <cell r="C3055" t="str">
            <v>E-EMP</v>
          </cell>
          <cell r="Q3055">
            <v>2353.4117647058824</v>
          </cell>
          <cell r="R3055">
            <v>430</v>
          </cell>
          <cell r="S3055">
            <v>440</v>
          </cell>
          <cell r="T3055">
            <v>450</v>
          </cell>
          <cell r="U3055">
            <v>460</v>
          </cell>
          <cell r="V3055">
            <v>470</v>
          </cell>
          <cell r="W3055">
            <v>490</v>
          </cell>
          <cell r="X3055">
            <v>510</v>
          </cell>
          <cell r="Y3055">
            <v>530</v>
          </cell>
          <cell r="Z3055">
            <v>550</v>
          </cell>
          <cell r="AA3055">
            <v>570</v>
          </cell>
        </row>
        <row r="3056">
          <cell r="C3056" t="str">
            <v>E-EMP</v>
          </cell>
          <cell r="Q3056">
            <v>546.35294117647061</v>
          </cell>
          <cell r="R3056">
            <v>560</v>
          </cell>
          <cell r="S3056">
            <v>580</v>
          </cell>
          <cell r="T3056">
            <v>600</v>
          </cell>
          <cell r="U3056">
            <v>620</v>
          </cell>
          <cell r="V3056">
            <v>640</v>
          </cell>
          <cell r="W3056">
            <v>660</v>
          </cell>
          <cell r="X3056">
            <v>680</v>
          </cell>
          <cell r="Y3056">
            <v>700</v>
          </cell>
          <cell r="Z3056">
            <v>720</v>
          </cell>
          <cell r="AA3056">
            <v>740</v>
          </cell>
        </row>
        <row r="3057">
          <cell r="C3057" t="str">
            <v>E-M&amp;C</v>
          </cell>
          <cell r="Q3057">
            <v>842.82352941176464</v>
          </cell>
          <cell r="R3057">
            <v>860</v>
          </cell>
          <cell r="S3057">
            <v>880</v>
          </cell>
          <cell r="T3057">
            <v>900</v>
          </cell>
          <cell r="U3057">
            <v>920</v>
          </cell>
          <cell r="V3057">
            <v>940</v>
          </cell>
          <cell r="W3057">
            <v>960</v>
          </cell>
          <cell r="X3057">
            <v>980</v>
          </cell>
          <cell r="Y3057">
            <v>1000</v>
          </cell>
          <cell r="Z3057">
            <v>1030</v>
          </cell>
          <cell r="AA3057">
            <v>1060</v>
          </cell>
        </row>
        <row r="3058">
          <cell r="C3058" t="str">
            <v>E-M&amp;C</v>
          </cell>
          <cell r="Q3058">
            <v>1972.2352941176468</v>
          </cell>
          <cell r="R3058">
            <v>20</v>
          </cell>
          <cell r="S3058">
            <v>20</v>
          </cell>
          <cell r="T3058">
            <v>20</v>
          </cell>
          <cell r="U3058">
            <v>20</v>
          </cell>
          <cell r="V3058">
            <v>20</v>
          </cell>
          <cell r="W3058">
            <v>20</v>
          </cell>
          <cell r="X3058">
            <v>20</v>
          </cell>
          <cell r="Y3058">
            <v>20</v>
          </cell>
          <cell r="Z3058">
            <v>20</v>
          </cell>
          <cell r="AA3058">
            <v>20</v>
          </cell>
        </row>
        <row r="3059">
          <cell r="C3059" t="str">
            <v>E-M&amp;C</v>
          </cell>
          <cell r="Q3059">
            <v>0</v>
          </cell>
          <cell r="R3059">
            <v>0</v>
          </cell>
          <cell r="S3059">
            <v>0</v>
          </cell>
          <cell r="T3059">
            <v>0</v>
          </cell>
          <cell r="U3059">
            <v>0</v>
          </cell>
          <cell r="V3059">
            <v>0</v>
          </cell>
          <cell r="W3059">
            <v>0</v>
          </cell>
          <cell r="X3059">
            <v>0</v>
          </cell>
          <cell r="Y3059">
            <v>0</v>
          </cell>
          <cell r="Z3059">
            <v>0</v>
          </cell>
          <cell r="AA3059">
            <v>0</v>
          </cell>
        </row>
        <row r="3060">
          <cell r="C3060" t="str">
            <v>E-M&amp;C</v>
          </cell>
          <cell r="Q3060">
            <v>543.52941176470586</v>
          </cell>
          <cell r="R3060">
            <v>560</v>
          </cell>
          <cell r="S3060">
            <v>570</v>
          </cell>
          <cell r="T3060">
            <v>580</v>
          </cell>
          <cell r="U3060">
            <v>590</v>
          </cell>
          <cell r="V3060">
            <v>600</v>
          </cell>
          <cell r="W3060">
            <v>620</v>
          </cell>
          <cell r="X3060">
            <v>640</v>
          </cell>
          <cell r="Y3060">
            <v>660</v>
          </cell>
          <cell r="Z3060">
            <v>680</v>
          </cell>
          <cell r="AA3060">
            <v>700</v>
          </cell>
        </row>
        <row r="3061">
          <cell r="C3061" t="str">
            <v>E-EMP</v>
          </cell>
          <cell r="Q3061">
            <v>60.705882352941174</v>
          </cell>
          <cell r="R3061">
            <v>60</v>
          </cell>
          <cell r="S3061">
            <v>60</v>
          </cell>
          <cell r="T3061">
            <v>60</v>
          </cell>
          <cell r="U3061">
            <v>60</v>
          </cell>
          <cell r="V3061">
            <v>60</v>
          </cell>
          <cell r="W3061">
            <v>60</v>
          </cell>
          <cell r="X3061">
            <v>60</v>
          </cell>
          <cell r="Y3061">
            <v>60</v>
          </cell>
          <cell r="Z3061">
            <v>60</v>
          </cell>
          <cell r="AA3061">
            <v>60</v>
          </cell>
        </row>
        <row r="3062">
          <cell r="C3062" t="str">
            <v>E-M&amp;C</v>
          </cell>
          <cell r="Q3062">
            <v>384</v>
          </cell>
          <cell r="R3062">
            <v>390</v>
          </cell>
          <cell r="S3062">
            <v>400</v>
          </cell>
          <cell r="T3062">
            <v>410</v>
          </cell>
          <cell r="U3062">
            <v>420</v>
          </cell>
          <cell r="V3062">
            <v>430</v>
          </cell>
          <cell r="W3062">
            <v>440</v>
          </cell>
          <cell r="X3062">
            <v>450</v>
          </cell>
          <cell r="Y3062">
            <v>460</v>
          </cell>
          <cell r="Z3062">
            <v>470</v>
          </cell>
          <cell r="AA3062">
            <v>480</v>
          </cell>
        </row>
        <row r="3063">
          <cell r="C3063" t="str">
            <v>E-M&amp;C</v>
          </cell>
          <cell r="Q3063">
            <v>0</v>
          </cell>
          <cell r="R3063">
            <v>0</v>
          </cell>
          <cell r="S3063">
            <v>0</v>
          </cell>
          <cell r="T3063">
            <v>0</v>
          </cell>
          <cell r="U3063">
            <v>0</v>
          </cell>
          <cell r="V3063">
            <v>0</v>
          </cell>
          <cell r="W3063">
            <v>0</v>
          </cell>
          <cell r="X3063">
            <v>0</v>
          </cell>
          <cell r="Y3063">
            <v>0</v>
          </cell>
          <cell r="Z3063">
            <v>0</v>
          </cell>
          <cell r="AA3063">
            <v>0</v>
          </cell>
        </row>
        <row r="3064">
          <cell r="C3064" t="str">
            <v>E-M&amp;C</v>
          </cell>
          <cell r="Q3064">
            <v>7867.7647058823532</v>
          </cell>
          <cell r="R3064">
            <v>8060</v>
          </cell>
          <cell r="S3064">
            <v>8260</v>
          </cell>
          <cell r="T3064">
            <v>8470</v>
          </cell>
          <cell r="U3064">
            <v>8680</v>
          </cell>
          <cell r="V3064">
            <v>8900</v>
          </cell>
          <cell r="W3064">
            <v>9120</v>
          </cell>
          <cell r="X3064">
            <v>9350</v>
          </cell>
          <cell r="Y3064">
            <v>9580</v>
          </cell>
          <cell r="Z3064">
            <v>9820</v>
          </cell>
          <cell r="AA3064">
            <v>10070</v>
          </cell>
        </row>
        <row r="3066">
          <cell r="Q3066">
            <v>310537.34803921572</v>
          </cell>
          <cell r="R3066">
            <v>302300</v>
          </cell>
          <cell r="S3066">
            <v>312670</v>
          </cell>
          <cell r="T3066">
            <v>323410</v>
          </cell>
          <cell r="U3066">
            <v>334550</v>
          </cell>
          <cell r="V3066">
            <v>346130</v>
          </cell>
          <cell r="W3066">
            <v>358170</v>
          </cell>
          <cell r="X3066">
            <v>370690</v>
          </cell>
          <cell r="Y3066">
            <v>383710</v>
          </cell>
          <cell r="Z3066">
            <v>397220</v>
          </cell>
          <cell r="AA3066">
            <v>411280</v>
          </cell>
        </row>
        <row r="3069">
          <cell r="C3069" t="str">
            <v>E-EMP</v>
          </cell>
          <cell r="Q3069">
            <v>0</v>
          </cell>
          <cell r="R3069">
            <v>0</v>
          </cell>
          <cell r="S3069">
            <v>0</v>
          </cell>
          <cell r="T3069">
            <v>0</v>
          </cell>
          <cell r="U3069">
            <v>0</v>
          </cell>
          <cell r="V3069">
            <v>0</v>
          </cell>
          <cell r="W3069">
            <v>0</v>
          </cell>
          <cell r="X3069">
            <v>0</v>
          </cell>
          <cell r="Y3069">
            <v>0</v>
          </cell>
          <cell r="Z3069">
            <v>0</v>
          </cell>
          <cell r="AA3069">
            <v>0</v>
          </cell>
        </row>
        <row r="3070">
          <cell r="C3070" t="str">
            <v>E-M&amp;C</v>
          </cell>
          <cell r="Q3070">
            <v>491.29411764705878</v>
          </cell>
          <cell r="R3070">
            <v>500</v>
          </cell>
          <cell r="S3070">
            <v>510</v>
          </cell>
          <cell r="T3070">
            <v>520</v>
          </cell>
          <cell r="U3070">
            <v>530</v>
          </cell>
          <cell r="V3070">
            <v>540</v>
          </cell>
          <cell r="W3070">
            <v>550</v>
          </cell>
          <cell r="X3070">
            <v>560</v>
          </cell>
          <cell r="Y3070">
            <v>570</v>
          </cell>
          <cell r="Z3070">
            <v>580</v>
          </cell>
          <cell r="AA3070">
            <v>590</v>
          </cell>
        </row>
        <row r="3071">
          <cell r="C3071" t="str">
            <v>E-OE</v>
          </cell>
          <cell r="Q3071">
            <v>851.29411764705878</v>
          </cell>
          <cell r="R3071">
            <v>870</v>
          </cell>
          <cell r="S3071">
            <v>890</v>
          </cell>
          <cell r="T3071">
            <v>910</v>
          </cell>
          <cell r="U3071">
            <v>930</v>
          </cell>
          <cell r="V3071">
            <v>950</v>
          </cell>
          <cell r="W3071">
            <v>970</v>
          </cell>
          <cell r="X3071">
            <v>990</v>
          </cell>
          <cell r="Y3071">
            <v>1010</v>
          </cell>
          <cell r="Z3071">
            <v>1040</v>
          </cell>
          <cell r="AA3071">
            <v>1070</v>
          </cell>
        </row>
        <row r="3072">
          <cell r="C3072" t="str">
            <v>E-OE</v>
          </cell>
          <cell r="Q3072">
            <v>317.33333333333331</v>
          </cell>
          <cell r="R3072">
            <v>330</v>
          </cell>
          <cell r="S3072">
            <v>340</v>
          </cell>
          <cell r="T3072">
            <v>350</v>
          </cell>
          <cell r="U3072">
            <v>360</v>
          </cell>
          <cell r="V3072">
            <v>370</v>
          </cell>
          <cell r="W3072">
            <v>380</v>
          </cell>
          <cell r="X3072">
            <v>390</v>
          </cell>
          <cell r="Y3072">
            <v>400</v>
          </cell>
          <cell r="Z3072">
            <v>410</v>
          </cell>
          <cell r="AA3072">
            <v>420</v>
          </cell>
        </row>
        <row r="3073">
          <cell r="C3073" t="str">
            <v>E-OE</v>
          </cell>
          <cell r="Q3073">
            <v>428</v>
          </cell>
          <cell r="R3073">
            <v>440</v>
          </cell>
          <cell r="S3073">
            <v>450</v>
          </cell>
          <cell r="T3073">
            <v>460</v>
          </cell>
          <cell r="U3073">
            <v>470</v>
          </cell>
          <cell r="V3073">
            <v>480</v>
          </cell>
          <cell r="W3073">
            <v>490</v>
          </cell>
          <cell r="X3073">
            <v>500</v>
          </cell>
          <cell r="Y3073">
            <v>510</v>
          </cell>
          <cell r="Z3073">
            <v>520</v>
          </cell>
          <cell r="AA3073">
            <v>530</v>
          </cell>
        </row>
        <row r="3074">
          <cell r="C3074" t="str">
            <v>E-OE</v>
          </cell>
          <cell r="Q3074">
            <v>388</v>
          </cell>
          <cell r="R3074">
            <v>400</v>
          </cell>
          <cell r="S3074">
            <v>410</v>
          </cell>
          <cell r="T3074">
            <v>420</v>
          </cell>
          <cell r="U3074">
            <v>430</v>
          </cell>
          <cell r="V3074">
            <v>440</v>
          </cell>
          <cell r="W3074">
            <v>450</v>
          </cell>
          <cell r="X3074">
            <v>460</v>
          </cell>
          <cell r="Y3074">
            <v>470</v>
          </cell>
          <cell r="Z3074">
            <v>480</v>
          </cell>
          <cell r="AA3074">
            <v>490</v>
          </cell>
        </row>
        <row r="3075">
          <cell r="C3075" t="str">
            <v>E-M&amp;C</v>
          </cell>
          <cell r="Q3075">
            <v>937.41176470588243</v>
          </cell>
          <cell r="R3075">
            <v>960</v>
          </cell>
          <cell r="S3075">
            <v>980</v>
          </cell>
          <cell r="T3075">
            <v>1000</v>
          </cell>
          <cell r="U3075">
            <v>1030</v>
          </cell>
          <cell r="V3075">
            <v>1060</v>
          </cell>
          <cell r="W3075">
            <v>1090</v>
          </cell>
          <cell r="X3075">
            <v>1120</v>
          </cell>
          <cell r="Y3075">
            <v>1150</v>
          </cell>
          <cell r="Z3075">
            <v>1180</v>
          </cell>
          <cell r="AA3075">
            <v>1210</v>
          </cell>
        </row>
        <row r="3076">
          <cell r="C3076" t="str">
            <v>E-OE</v>
          </cell>
          <cell r="Q3076">
            <v>0</v>
          </cell>
          <cell r="R3076">
            <v>0</v>
          </cell>
          <cell r="S3076">
            <v>0</v>
          </cell>
          <cell r="T3076">
            <v>0</v>
          </cell>
          <cell r="U3076">
            <v>0</v>
          </cell>
          <cell r="V3076">
            <v>0</v>
          </cell>
          <cell r="W3076">
            <v>0</v>
          </cell>
          <cell r="X3076">
            <v>0</v>
          </cell>
          <cell r="Y3076">
            <v>0</v>
          </cell>
          <cell r="Z3076">
            <v>0</v>
          </cell>
          <cell r="AA3076">
            <v>0</v>
          </cell>
        </row>
        <row r="3077">
          <cell r="C3077" t="str">
            <v>E-OE</v>
          </cell>
          <cell r="Q3077">
            <v>1063</v>
          </cell>
          <cell r="R3077">
            <v>1090</v>
          </cell>
          <cell r="S3077">
            <v>1120</v>
          </cell>
          <cell r="T3077">
            <v>1150</v>
          </cell>
          <cell r="U3077">
            <v>1180</v>
          </cell>
          <cell r="V3077">
            <v>1210</v>
          </cell>
          <cell r="W3077">
            <v>1240</v>
          </cell>
          <cell r="X3077">
            <v>1270</v>
          </cell>
          <cell r="Y3077">
            <v>1300</v>
          </cell>
          <cell r="Z3077">
            <v>1330</v>
          </cell>
          <cell r="AA3077">
            <v>1360</v>
          </cell>
        </row>
        <row r="3078">
          <cell r="C3078" t="str">
            <v>E-OE</v>
          </cell>
          <cell r="Q3078">
            <v>1250</v>
          </cell>
          <cell r="R3078">
            <v>1360</v>
          </cell>
          <cell r="S3078">
            <v>1480</v>
          </cell>
          <cell r="T3078">
            <v>1610</v>
          </cell>
          <cell r="U3078">
            <v>1750</v>
          </cell>
          <cell r="V3078">
            <v>1790</v>
          </cell>
          <cell r="W3078">
            <v>1830</v>
          </cell>
          <cell r="X3078">
            <v>1880</v>
          </cell>
          <cell r="Y3078">
            <v>1930</v>
          </cell>
          <cell r="Z3078">
            <v>1980</v>
          </cell>
          <cell r="AA3078">
            <v>2030</v>
          </cell>
        </row>
        <row r="3079">
          <cell r="C3079" t="str">
            <v>E-OE</v>
          </cell>
          <cell r="Q3079">
            <v>2777.3333333333335</v>
          </cell>
          <cell r="R3079">
            <v>3060</v>
          </cell>
          <cell r="S3079">
            <v>3210</v>
          </cell>
          <cell r="T3079">
            <v>3370</v>
          </cell>
          <cell r="U3079">
            <v>3540</v>
          </cell>
          <cell r="V3079">
            <v>3630</v>
          </cell>
          <cell r="W3079">
            <v>3720</v>
          </cell>
          <cell r="X3079">
            <v>3810</v>
          </cell>
          <cell r="Y3079">
            <v>3910</v>
          </cell>
          <cell r="Z3079">
            <v>4010</v>
          </cell>
          <cell r="AA3079">
            <v>4110</v>
          </cell>
        </row>
        <row r="3080">
          <cell r="C3080" t="str">
            <v>E-OE</v>
          </cell>
          <cell r="Q3080">
            <v>1784</v>
          </cell>
          <cell r="R3080">
            <v>1910</v>
          </cell>
          <cell r="S3080">
            <v>2040</v>
          </cell>
          <cell r="T3080">
            <v>2180</v>
          </cell>
          <cell r="U3080">
            <v>2330</v>
          </cell>
          <cell r="V3080">
            <v>2390</v>
          </cell>
          <cell r="W3080">
            <v>2450</v>
          </cell>
          <cell r="X3080">
            <v>2510</v>
          </cell>
          <cell r="Y3080">
            <v>2570</v>
          </cell>
          <cell r="Z3080">
            <v>2630</v>
          </cell>
          <cell r="AA3080">
            <v>2700</v>
          </cell>
        </row>
        <row r="3081">
          <cell r="C3081" t="str">
            <v>E-OE</v>
          </cell>
          <cell r="Q3081">
            <v>1626</v>
          </cell>
          <cell r="R3081">
            <v>1670</v>
          </cell>
          <cell r="S3081">
            <v>1710</v>
          </cell>
          <cell r="T3081">
            <v>1750</v>
          </cell>
          <cell r="U3081">
            <v>1790</v>
          </cell>
          <cell r="V3081">
            <v>1830</v>
          </cell>
          <cell r="W3081">
            <v>1870</v>
          </cell>
          <cell r="X3081">
            <v>1910</v>
          </cell>
          <cell r="Y3081">
            <v>1960</v>
          </cell>
          <cell r="Z3081">
            <v>2010</v>
          </cell>
          <cell r="AA3081">
            <v>2060</v>
          </cell>
        </row>
        <row r="3082">
          <cell r="C3082" t="str">
            <v>E-EMP</v>
          </cell>
          <cell r="Q3082">
            <v>1283.2941176470588</v>
          </cell>
          <cell r="R3082">
            <v>1330</v>
          </cell>
          <cell r="S3082">
            <v>1370</v>
          </cell>
          <cell r="T3082">
            <v>1410</v>
          </cell>
          <cell r="U3082">
            <v>1460</v>
          </cell>
          <cell r="V3082">
            <v>1510</v>
          </cell>
          <cell r="W3082">
            <v>1560</v>
          </cell>
          <cell r="X3082">
            <v>1610</v>
          </cell>
          <cell r="Y3082">
            <v>1660</v>
          </cell>
          <cell r="Z3082">
            <v>1710</v>
          </cell>
          <cell r="AA3082">
            <v>1770</v>
          </cell>
        </row>
        <row r="3083">
          <cell r="C3083" t="str">
            <v>E-M&amp;C</v>
          </cell>
          <cell r="Q3083">
            <v>0</v>
          </cell>
          <cell r="R3083">
            <v>0</v>
          </cell>
          <cell r="S3083">
            <v>0</v>
          </cell>
          <cell r="T3083">
            <v>0</v>
          </cell>
          <cell r="U3083">
            <v>0</v>
          </cell>
          <cell r="V3083">
            <v>0</v>
          </cell>
          <cell r="W3083">
            <v>0</v>
          </cell>
          <cell r="X3083">
            <v>0</v>
          </cell>
          <cell r="Y3083">
            <v>0</v>
          </cell>
          <cell r="Z3083">
            <v>0</v>
          </cell>
          <cell r="AA3083">
            <v>0</v>
          </cell>
        </row>
        <row r="3084">
          <cell r="C3084" t="str">
            <v>E-M&amp;C</v>
          </cell>
          <cell r="Q3084">
            <v>5.6470588235294112</v>
          </cell>
          <cell r="R3084">
            <v>10</v>
          </cell>
          <cell r="S3084">
            <v>10</v>
          </cell>
          <cell r="T3084">
            <v>10</v>
          </cell>
          <cell r="U3084">
            <v>10</v>
          </cell>
          <cell r="V3084">
            <v>10</v>
          </cell>
          <cell r="W3084">
            <v>10</v>
          </cell>
          <cell r="X3084">
            <v>10</v>
          </cell>
          <cell r="Y3084">
            <v>10</v>
          </cell>
          <cell r="Z3084">
            <v>10</v>
          </cell>
          <cell r="AA3084">
            <v>10</v>
          </cell>
        </row>
        <row r="3085">
          <cell r="C3085" t="str">
            <v>E-M&amp;C</v>
          </cell>
          <cell r="Q3085">
            <v>112.94117647058823</v>
          </cell>
          <cell r="R3085">
            <v>120</v>
          </cell>
          <cell r="S3085">
            <v>120</v>
          </cell>
          <cell r="T3085">
            <v>120</v>
          </cell>
          <cell r="U3085">
            <v>120</v>
          </cell>
          <cell r="V3085">
            <v>120</v>
          </cell>
          <cell r="W3085">
            <v>120</v>
          </cell>
          <cell r="X3085">
            <v>120</v>
          </cell>
          <cell r="Y3085">
            <v>120</v>
          </cell>
          <cell r="Z3085">
            <v>120</v>
          </cell>
          <cell r="AA3085">
            <v>120</v>
          </cell>
        </row>
        <row r="3086">
          <cell r="C3086" t="str">
            <v>E-EMP</v>
          </cell>
          <cell r="Q3086">
            <v>1524.7058823529412</v>
          </cell>
          <cell r="R3086">
            <v>1570</v>
          </cell>
          <cell r="S3086">
            <v>1620</v>
          </cell>
          <cell r="T3086">
            <v>1670</v>
          </cell>
          <cell r="U3086">
            <v>1720</v>
          </cell>
          <cell r="V3086">
            <v>1780</v>
          </cell>
          <cell r="W3086">
            <v>1840</v>
          </cell>
          <cell r="X3086">
            <v>1900</v>
          </cell>
          <cell r="Y3086">
            <v>1960</v>
          </cell>
          <cell r="Z3086">
            <v>2020</v>
          </cell>
          <cell r="AA3086">
            <v>2090</v>
          </cell>
        </row>
        <row r="3087">
          <cell r="C3087" t="str">
            <v>E-EMP</v>
          </cell>
          <cell r="Q3087">
            <v>0</v>
          </cell>
          <cell r="R3087">
            <v>0</v>
          </cell>
          <cell r="S3087">
            <v>0</v>
          </cell>
          <cell r="T3087">
            <v>0</v>
          </cell>
          <cell r="U3087">
            <v>0</v>
          </cell>
          <cell r="V3087">
            <v>0</v>
          </cell>
          <cell r="W3087">
            <v>0</v>
          </cell>
          <cell r="X3087">
            <v>0</v>
          </cell>
          <cell r="Y3087">
            <v>0</v>
          </cell>
          <cell r="Z3087">
            <v>0</v>
          </cell>
          <cell r="AA3087">
            <v>0</v>
          </cell>
        </row>
        <row r="3088">
          <cell r="C3088" t="str">
            <v>E-M&amp;C</v>
          </cell>
          <cell r="Q3088">
            <v>1723.7647058823532</v>
          </cell>
          <cell r="R3088">
            <v>1770</v>
          </cell>
          <cell r="S3088">
            <v>1810</v>
          </cell>
          <cell r="T3088">
            <v>1860</v>
          </cell>
          <cell r="U3088">
            <v>1910</v>
          </cell>
          <cell r="V3088">
            <v>1960</v>
          </cell>
          <cell r="W3088">
            <v>2010</v>
          </cell>
          <cell r="X3088">
            <v>2060</v>
          </cell>
          <cell r="Y3088">
            <v>2110</v>
          </cell>
          <cell r="Z3088">
            <v>2160</v>
          </cell>
          <cell r="AA3088">
            <v>2210</v>
          </cell>
        </row>
        <row r="3089">
          <cell r="C3089" t="str">
            <v>E-M&amp;C</v>
          </cell>
          <cell r="Q3089">
            <v>0</v>
          </cell>
          <cell r="R3089">
            <v>0</v>
          </cell>
          <cell r="S3089">
            <v>0</v>
          </cell>
          <cell r="T3089">
            <v>0</v>
          </cell>
          <cell r="U3089">
            <v>0</v>
          </cell>
          <cell r="V3089">
            <v>0</v>
          </cell>
          <cell r="W3089">
            <v>0</v>
          </cell>
          <cell r="X3089">
            <v>0</v>
          </cell>
          <cell r="Y3089">
            <v>0</v>
          </cell>
          <cell r="Z3089">
            <v>0</v>
          </cell>
          <cell r="AA3089">
            <v>0</v>
          </cell>
        </row>
        <row r="3090">
          <cell r="C3090" t="str">
            <v>E-M&amp;C</v>
          </cell>
          <cell r="Q3090">
            <v>197.64705882352939</v>
          </cell>
          <cell r="R3090">
            <v>200</v>
          </cell>
          <cell r="S3090">
            <v>210</v>
          </cell>
          <cell r="T3090">
            <v>220</v>
          </cell>
          <cell r="U3090">
            <v>230</v>
          </cell>
          <cell r="V3090">
            <v>240</v>
          </cell>
          <cell r="W3090">
            <v>250</v>
          </cell>
          <cell r="X3090">
            <v>260</v>
          </cell>
          <cell r="Y3090">
            <v>270</v>
          </cell>
          <cell r="Z3090">
            <v>280</v>
          </cell>
          <cell r="AA3090">
            <v>290</v>
          </cell>
        </row>
        <row r="3091">
          <cell r="C3091" t="str">
            <v>E-M&amp;C</v>
          </cell>
          <cell r="Q3091">
            <v>5649.8823529411766</v>
          </cell>
          <cell r="R3091">
            <v>5790</v>
          </cell>
          <cell r="S3091">
            <v>5930</v>
          </cell>
          <cell r="T3091">
            <v>6080</v>
          </cell>
          <cell r="U3091">
            <v>6230</v>
          </cell>
          <cell r="V3091">
            <v>6390</v>
          </cell>
          <cell r="W3091">
            <v>6550</v>
          </cell>
          <cell r="X3091">
            <v>6710</v>
          </cell>
          <cell r="Y3091">
            <v>6880</v>
          </cell>
          <cell r="Z3091">
            <v>7050</v>
          </cell>
          <cell r="AA3091">
            <v>7230</v>
          </cell>
        </row>
        <row r="3092">
          <cell r="C3092" t="str">
            <v>E-EMP</v>
          </cell>
          <cell r="Q3092">
            <v>4932.7058823529414</v>
          </cell>
          <cell r="R3092">
            <v>5090</v>
          </cell>
          <cell r="S3092">
            <v>5260</v>
          </cell>
          <cell r="T3092">
            <v>5430</v>
          </cell>
          <cell r="U3092">
            <v>5610</v>
          </cell>
          <cell r="V3092">
            <v>5790</v>
          </cell>
          <cell r="W3092">
            <v>5980</v>
          </cell>
          <cell r="X3092">
            <v>6170</v>
          </cell>
          <cell r="Y3092">
            <v>6370</v>
          </cell>
          <cell r="Z3092">
            <v>6580</v>
          </cell>
          <cell r="AA3092">
            <v>6790</v>
          </cell>
        </row>
        <row r="3093">
          <cell r="C3093" t="str">
            <v>E-EMP</v>
          </cell>
          <cell r="Q3093">
            <v>324.70588235294116</v>
          </cell>
          <cell r="R3093">
            <v>340</v>
          </cell>
          <cell r="S3093">
            <v>350</v>
          </cell>
          <cell r="T3093">
            <v>360</v>
          </cell>
          <cell r="U3093">
            <v>370</v>
          </cell>
          <cell r="V3093">
            <v>380</v>
          </cell>
          <cell r="W3093">
            <v>390</v>
          </cell>
          <cell r="X3093">
            <v>400</v>
          </cell>
          <cell r="Y3093">
            <v>410</v>
          </cell>
          <cell r="Z3093">
            <v>420</v>
          </cell>
          <cell r="AA3093">
            <v>430</v>
          </cell>
        </row>
        <row r="3094">
          <cell r="C3094" t="str">
            <v>E-M&amp;C</v>
          </cell>
          <cell r="Q3094">
            <v>1006.5882352941176</v>
          </cell>
          <cell r="R3094">
            <v>1030</v>
          </cell>
          <cell r="S3094">
            <v>1060</v>
          </cell>
          <cell r="T3094">
            <v>1090</v>
          </cell>
          <cell r="U3094">
            <v>1120</v>
          </cell>
          <cell r="V3094">
            <v>1150</v>
          </cell>
          <cell r="W3094">
            <v>1180</v>
          </cell>
          <cell r="X3094">
            <v>1210</v>
          </cell>
          <cell r="Y3094">
            <v>1240</v>
          </cell>
          <cell r="Z3094">
            <v>1270</v>
          </cell>
          <cell r="AA3094">
            <v>1300</v>
          </cell>
        </row>
        <row r="3095">
          <cell r="C3095" t="str">
            <v>E-M&amp;C</v>
          </cell>
          <cell r="Q3095">
            <v>21834.352941176468</v>
          </cell>
          <cell r="R3095">
            <v>22380</v>
          </cell>
          <cell r="S3095">
            <v>22940</v>
          </cell>
          <cell r="T3095">
            <v>23510</v>
          </cell>
          <cell r="U3095">
            <v>24100</v>
          </cell>
          <cell r="V3095">
            <v>24700</v>
          </cell>
          <cell r="W3095">
            <v>25320</v>
          </cell>
          <cell r="X3095">
            <v>25950</v>
          </cell>
          <cell r="Y3095">
            <v>26600</v>
          </cell>
          <cell r="Z3095">
            <v>27270</v>
          </cell>
          <cell r="AA3095">
            <v>27950</v>
          </cell>
        </row>
        <row r="3096">
          <cell r="C3096" t="str">
            <v>E-M&amp;C</v>
          </cell>
          <cell r="Q3096">
            <v>0</v>
          </cell>
          <cell r="R3096">
            <v>0</v>
          </cell>
          <cell r="S3096">
            <v>0</v>
          </cell>
          <cell r="T3096">
            <v>0</v>
          </cell>
          <cell r="U3096">
            <v>0</v>
          </cell>
          <cell r="V3096">
            <v>0</v>
          </cell>
          <cell r="W3096">
            <v>0</v>
          </cell>
          <cell r="X3096">
            <v>0</v>
          </cell>
          <cell r="Y3096">
            <v>0</v>
          </cell>
          <cell r="Z3096">
            <v>0</v>
          </cell>
          <cell r="AA3096">
            <v>0</v>
          </cell>
        </row>
        <row r="3097">
          <cell r="C3097" t="str">
            <v>E-M&amp;C</v>
          </cell>
          <cell r="Q3097">
            <v>1072.9411764705883</v>
          </cell>
          <cell r="R3097">
            <v>1100</v>
          </cell>
          <cell r="S3097">
            <v>1130</v>
          </cell>
          <cell r="T3097">
            <v>1160</v>
          </cell>
          <cell r="U3097">
            <v>1190</v>
          </cell>
          <cell r="V3097">
            <v>1220</v>
          </cell>
          <cell r="W3097">
            <v>1250</v>
          </cell>
          <cell r="X3097">
            <v>1280</v>
          </cell>
          <cell r="Y3097">
            <v>1310</v>
          </cell>
          <cell r="Z3097">
            <v>1340</v>
          </cell>
          <cell r="AA3097">
            <v>1370</v>
          </cell>
        </row>
        <row r="3098">
          <cell r="C3098" t="str">
            <v>E-M&amp;C</v>
          </cell>
          <cell r="Q3098">
            <v>0</v>
          </cell>
          <cell r="R3098">
            <v>0</v>
          </cell>
          <cell r="S3098">
            <v>0</v>
          </cell>
          <cell r="T3098">
            <v>0</v>
          </cell>
          <cell r="U3098">
            <v>0</v>
          </cell>
          <cell r="V3098">
            <v>0</v>
          </cell>
          <cell r="W3098">
            <v>0</v>
          </cell>
          <cell r="X3098">
            <v>0</v>
          </cell>
          <cell r="Y3098">
            <v>0</v>
          </cell>
          <cell r="Z3098">
            <v>0</v>
          </cell>
          <cell r="AA3098">
            <v>0</v>
          </cell>
        </row>
        <row r="3099">
          <cell r="C3099" t="str">
            <v>E-EMP</v>
          </cell>
          <cell r="Q3099">
            <v>906.35294117647061</v>
          </cell>
          <cell r="R3099">
            <v>940</v>
          </cell>
          <cell r="S3099">
            <v>970</v>
          </cell>
          <cell r="T3099">
            <v>1000</v>
          </cell>
          <cell r="U3099">
            <v>1030</v>
          </cell>
          <cell r="V3099">
            <v>1060</v>
          </cell>
          <cell r="W3099">
            <v>1090</v>
          </cell>
          <cell r="X3099">
            <v>1130</v>
          </cell>
          <cell r="Y3099">
            <v>1170</v>
          </cell>
          <cell r="Z3099">
            <v>1210</v>
          </cell>
          <cell r="AA3099">
            <v>1250</v>
          </cell>
        </row>
        <row r="3100">
          <cell r="C3100" t="str">
            <v>E-M&amp;C</v>
          </cell>
          <cell r="Q3100">
            <v>56.470588235294116</v>
          </cell>
          <cell r="R3100">
            <v>60</v>
          </cell>
          <cell r="S3100">
            <v>60</v>
          </cell>
          <cell r="T3100">
            <v>60</v>
          </cell>
          <cell r="U3100">
            <v>60</v>
          </cell>
          <cell r="V3100">
            <v>60</v>
          </cell>
          <cell r="W3100">
            <v>60</v>
          </cell>
          <cell r="X3100">
            <v>60</v>
          </cell>
          <cell r="Y3100">
            <v>60</v>
          </cell>
          <cell r="Z3100">
            <v>60</v>
          </cell>
          <cell r="AA3100">
            <v>60</v>
          </cell>
        </row>
        <row r="3102">
          <cell r="Q3102">
            <v>52545.666666666664</v>
          </cell>
          <cell r="R3102">
            <v>54320</v>
          </cell>
          <cell r="S3102">
            <v>55980</v>
          </cell>
          <cell r="T3102">
            <v>57700</v>
          </cell>
          <cell r="U3102">
            <v>59500</v>
          </cell>
          <cell r="V3102">
            <v>61060</v>
          </cell>
          <cell r="W3102">
            <v>62650</v>
          </cell>
          <cell r="X3102">
            <v>64270</v>
          </cell>
          <cell r="Y3102">
            <v>65950</v>
          </cell>
          <cell r="Z3102">
            <v>67670</v>
          </cell>
          <cell r="AA3102">
            <v>69440</v>
          </cell>
        </row>
        <row r="3105">
          <cell r="C3105" t="str">
            <v>E-OE</v>
          </cell>
          <cell r="Q3105">
            <v>0</v>
          </cell>
          <cell r="R3105">
            <v>0</v>
          </cell>
          <cell r="S3105">
            <v>0</v>
          </cell>
          <cell r="T3105">
            <v>0</v>
          </cell>
          <cell r="U3105">
            <v>0</v>
          </cell>
          <cell r="V3105">
            <v>0</v>
          </cell>
          <cell r="W3105">
            <v>0</v>
          </cell>
          <cell r="X3105">
            <v>0</v>
          </cell>
          <cell r="Y3105">
            <v>0</v>
          </cell>
          <cell r="Z3105">
            <v>0</v>
          </cell>
          <cell r="AA3105">
            <v>0</v>
          </cell>
        </row>
        <row r="3106">
          <cell r="C3106" t="str">
            <v>E-OE</v>
          </cell>
          <cell r="Q3106">
            <v>745.33333333333337</v>
          </cell>
          <cell r="R3106">
            <v>760</v>
          </cell>
          <cell r="S3106">
            <v>780</v>
          </cell>
          <cell r="T3106">
            <v>800</v>
          </cell>
          <cell r="U3106">
            <v>820</v>
          </cell>
          <cell r="V3106">
            <v>840</v>
          </cell>
          <cell r="W3106">
            <v>860</v>
          </cell>
          <cell r="X3106">
            <v>880</v>
          </cell>
          <cell r="Y3106">
            <v>900</v>
          </cell>
          <cell r="Z3106">
            <v>920</v>
          </cell>
          <cell r="AA3106">
            <v>940</v>
          </cell>
        </row>
        <row r="3107">
          <cell r="C3107" t="str">
            <v>E-OE</v>
          </cell>
          <cell r="Q3107">
            <v>334.66666666666669</v>
          </cell>
          <cell r="R3107">
            <v>340</v>
          </cell>
          <cell r="S3107">
            <v>350</v>
          </cell>
          <cell r="T3107">
            <v>360</v>
          </cell>
          <cell r="U3107">
            <v>370</v>
          </cell>
          <cell r="V3107">
            <v>380</v>
          </cell>
          <cell r="W3107">
            <v>390</v>
          </cell>
          <cell r="X3107">
            <v>400</v>
          </cell>
          <cell r="Y3107">
            <v>410</v>
          </cell>
          <cell r="Z3107">
            <v>420</v>
          </cell>
          <cell r="AA3107">
            <v>430</v>
          </cell>
        </row>
        <row r="3108">
          <cell r="C3108" t="str">
            <v>E-OE</v>
          </cell>
          <cell r="Q3108">
            <v>388</v>
          </cell>
          <cell r="R3108">
            <v>400</v>
          </cell>
          <cell r="S3108">
            <v>410</v>
          </cell>
          <cell r="T3108">
            <v>420</v>
          </cell>
          <cell r="U3108">
            <v>430</v>
          </cell>
          <cell r="V3108">
            <v>440</v>
          </cell>
          <cell r="W3108">
            <v>450</v>
          </cell>
          <cell r="X3108">
            <v>460</v>
          </cell>
          <cell r="Y3108">
            <v>470</v>
          </cell>
          <cell r="Z3108">
            <v>480</v>
          </cell>
          <cell r="AA3108">
            <v>490</v>
          </cell>
        </row>
        <row r="3109">
          <cell r="C3109" t="str">
            <v>E-M&amp;C</v>
          </cell>
          <cell r="Q3109">
            <v>0</v>
          </cell>
          <cell r="R3109">
            <v>0</v>
          </cell>
          <cell r="S3109">
            <v>0</v>
          </cell>
          <cell r="T3109">
            <v>0</v>
          </cell>
          <cell r="U3109">
            <v>0</v>
          </cell>
          <cell r="V3109">
            <v>0</v>
          </cell>
          <cell r="W3109">
            <v>0</v>
          </cell>
          <cell r="X3109">
            <v>0</v>
          </cell>
          <cell r="Y3109">
            <v>0</v>
          </cell>
          <cell r="Z3109">
            <v>0</v>
          </cell>
          <cell r="AA3109">
            <v>0</v>
          </cell>
        </row>
        <row r="3110">
          <cell r="C3110" t="str">
            <v>E-OE</v>
          </cell>
          <cell r="Q3110">
            <v>0</v>
          </cell>
          <cell r="R3110">
            <v>0</v>
          </cell>
          <cell r="S3110">
            <v>0</v>
          </cell>
          <cell r="T3110">
            <v>0</v>
          </cell>
          <cell r="U3110">
            <v>0</v>
          </cell>
          <cell r="V3110">
            <v>0</v>
          </cell>
          <cell r="W3110">
            <v>0</v>
          </cell>
          <cell r="X3110">
            <v>0</v>
          </cell>
          <cell r="Y3110">
            <v>0</v>
          </cell>
          <cell r="Z3110">
            <v>0</v>
          </cell>
          <cell r="AA3110">
            <v>0</v>
          </cell>
        </row>
        <row r="3111">
          <cell r="C3111" t="str">
            <v>E-OE</v>
          </cell>
          <cell r="Q3111">
            <v>1063</v>
          </cell>
          <cell r="R3111">
            <v>1090</v>
          </cell>
          <cell r="S3111">
            <v>1120</v>
          </cell>
          <cell r="T3111">
            <v>1150</v>
          </cell>
          <cell r="U3111">
            <v>1180</v>
          </cell>
          <cell r="V3111">
            <v>1210</v>
          </cell>
          <cell r="W3111">
            <v>1240</v>
          </cell>
          <cell r="X3111">
            <v>1270</v>
          </cell>
          <cell r="Y3111">
            <v>1300</v>
          </cell>
          <cell r="Z3111">
            <v>1330</v>
          </cell>
          <cell r="AA3111">
            <v>1360</v>
          </cell>
        </row>
        <row r="3112">
          <cell r="C3112" t="str">
            <v>E-OE</v>
          </cell>
          <cell r="Q3112">
            <v>993</v>
          </cell>
          <cell r="R3112">
            <v>1080</v>
          </cell>
          <cell r="S3112">
            <v>1180</v>
          </cell>
          <cell r="T3112">
            <v>1290</v>
          </cell>
          <cell r="U3112">
            <v>1410</v>
          </cell>
          <cell r="V3112">
            <v>1450</v>
          </cell>
          <cell r="W3112">
            <v>1490</v>
          </cell>
          <cell r="X3112">
            <v>1530</v>
          </cell>
          <cell r="Y3112">
            <v>1570</v>
          </cell>
          <cell r="Z3112">
            <v>1610</v>
          </cell>
          <cell r="AA3112">
            <v>1650</v>
          </cell>
        </row>
        <row r="3113">
          <cell r="C3113" t="str">
            <v>E-OE</v>
          </cell>
          <cell r="Q3113">
            <v>1962.6666666666667</v>
          </cell>
          <cell r="R3113">
            <v>2160</v>
          </cell>
          <cell r="S3113">
            <v>2270</v>
          </cell>
          <cell r="T3113">
            <v>2380</v>
          </cell>
          <cell r="U3113">
            <v>2500</v>
          </cell>
          <cell r="V3113">
            <v>2560</v>
          </cell>
          <cell r="W3113">
            <v>2620</v>
          </cell>
          <cell r="X3113">
            <v>2690</v>
          </cell>
          <cell r="Y3113">
            <v>2760</v>
          </cell>
          <cell r="Z3113">
            <v>2830</v>
          </cell>
          <cell r="AA3113">
            <v>2900</v>
          </cell>
        </row>
        <row r="3114">
          <cell r="C3114" t="str">
            <v>E-OE</v>
          </cell>
          <cell r="Q3114">
            <v>152</v>
          </cell>
          <cell r="R3114">
            <v>160</v>
          </cell>
          <cell r="S3114">
            <v>170</v>
          </cell>
          <cell r="T3114">
            <v>180</v>
          </cell>
          <cell r="U3114">
            <v>190</v>
          </cell>
          <cell r="V3114">
            <v>190</v>
          </cell>
          <cell r="W3114">
            <v>190</v>
          </cell>
          <cell r="X3114">
            <v>190</v>
          </cell>
          <cell r="Y3114">
            <v>190</v>
          </cell>
          <cell r="Z3114">
            <v>190</v>
          </cell>
          <cell r="AA3114">
            <v>190</v>
          </cell>
        </row>
        <row r="3115">
          <cell r="C3115" t="str">
            <v>E-OE</v>
          </cell>
          <cell r="Q3115">
            <v>694</v>
          </cell>
          <cell r="R3115">
            <v>710</v>
          </cell>
          <cell r="S3115">
            <v>730</v>
          </cell>
          <cell r="T3115">
            <v>750</v>
          </cell>
          <cell r="U3115">
            <v>770</v>
          </cell>
          <cell r="V3115">
            <v>790</v>
          </cell>
          <cell r="W3115">
            <v>810</v>
          </cell>
          <cell r="X3115">
            <v>830</v>
          </cell>
          <cell r="Y3115">
            <v>850</v>
          </cell>
          <cell r="Z3115">
            <v>870</v>
          </cell>
          <cell r="AA3115">
            <v>890</v>
          </cell>
        </row>
        <row r="3116">
          <cell r="C3116" t="str">
            <v>E-EMP</v>
          </cell>
          <cell r="Q3116">
            <v>1877.6470588235293</v>
          </cell>
          <cell r="R3116">
            <v>1940</v>
          </cell>
          <cell r="S3116">
            <v>2000</v>
          </cell>
          <cell r="T3116">
            <v>2070</v>
          </cell>
          <cell r="U3116">
            <v>2140</v>
          </cell>
          <cell r="V3116">
            <v>2210</v>
          </cell>
          <cell r="W3116">
            <v>2280</v>
          </cell>
          <cell r="X3116">
            <v>2350</v>
          </cell>
          <cell r="Y3116">
            <v>2430</v>
          </cell>
          <cell r="Z3116">
            <v>2510</v>
          </cell>
          <cell r="AA3116">
            <v>2590</v>
          </cell>
        </row>
        <row r="3117">
          <cell r="C3117" t="str">
            <v>E-M&amp;C</v>
          </cell>
          <cell r="Q3117">
            <v>0</v>
          </cell>
          <cell r="R3117">
            <v>0</v>
          </cell>
          <cell r="S3117">
            <v>0</v>
          </cell>
          <cell r="T3117">
            <v>0</v>
          </cell>
          <cell r="U3117">
            <v>0</v>
          </cell>
          <cell r="V3117">
            <v>0</v>
          </cell>
          <cell r="W3117">
            <v>0</v>
          </cell>
          <cell r="X3117">
            <v>0</v>
          </cell>
          <cell r="Y3117">
            <v>0</v>
          </cell>
          <cell r="Z3117">
            <v>0</v>
          </cell>
          <cell r="AA3117">
            <v>0</v>
          </cell>
        </row>
        <row r="3118">
          <cell r="C3118" t="str">
            <v>E-M&amp;C</v>
          </cell>
          <cell r="Q3118">
            <v>365.64705882352939</v>
          </cell>
          <cell r="R3118">
            <v>370</v>
          </cell>
          <cell r="S3118">
            <v>380</v>
          </cell>
          <cell r="T3118">
            <v>390</v>
          </cell>
          <cell r="U3118">
            <v>400</v>
          </cell>
          <cell r="V3118">
            <v>410</v>
          </cell>
          <cell r="W3118">
            <v>420</v>
          </cell>
          <cell r="X3118">
            <v>430</v>
          </cell>
          <cell r="Y3118">
            <v>440</v>
          </cell>
          <cell r="Z3118">
            <v>450</v>
          </cell>
          <cell r="AA3118">
            <v>460</v>
          </cell>
        </row>
        <row r="3119">
          <cell r="C3119" t="str">
            <v>E-EMP</v>
          </cell>
          <cell r="Q3119">
            <v>2655.5294117647059</v>
          </cell>
          <cell r="R3119">
            <v>2740</v>
          </cell>
          <cell r="S3119">
            <v>2830</v>
          </cell>
          <cell r="T3119">
            <v>2920</v>
          </cell>
          <cell r="U3119">
            <v>3010</v>
          </cell>
          <cell r="V3119">
            <v>3110</v>
          </cell>
          <cell r="W3119">
            <v>3210</v>
          </cell>
          <cell r="X3119">
            <v>3310</v>
          </cell>
          <cell r="Y3119">
            <v>3420</v>
          </cell>
          <cell r="Z3119">
            <v>3530</v>
          </cell>
          <cell r="AA3119">
            <v>3640</v>
          </cell>
        </row>
        <row r="3120">
          <cell r="C3120" t="str">
            <v>E-EMP</v>
          </cell>
          <cell r="Q3120">
            <v>0</v>
          </cell>
          <cell r="R3120">
            <v>0</v>
          </cell>
          <cell r="S3120">
            <v>0</v>
          </cell>
          <cell r="T3120">
            <v>0</v>
          </cell>
          <cell r="U3120">
            <v>0</v>
          </cell>
          <cell r="V3120">
            <v>0</v>
          </cell>
          <cell r="W3120">
            <v>0</v>
          </cell>
          <cell r="X3120">
            <v>0</v>
          </cell>
          <cell r="Y3120">
            <v>0</v>
          </cell>
          <cell r="Z3120">
            <v>0</v>
          </cell>
          <cell r="AA3120">
            <v>0</v>
          </cell>
        </row>
        <row r="3121">
          <cell r="C3121" t="str">
            <v>E-M&amp;C</v>
          </cell>
          <cell r="Q3121">
            <v>484.23529411764707</v>
          </cell>
          <cell r="R3121">
            <v>500</v>
          </cell>
          <cell r="S3121">
            <v>510</v>
          </cell>
          <cell r="T3121">
            <v>520</v>
          </cell>
          <cell r="U3121">
            <v>530</v>
          </cell>
          <cell r="V3121">
            <v>540</v>
          </cell>
          <cell r="W3121">
            <v>550</v>
          </cell>
          <cell r="X3121">
            <v>560</v>
          </cell>
          <cell r="Y3121">
            <v>570</v>
          </cell>
          <cell r="Z3121">
            <v>580</v>
          </cell>
          <cell r="AA3121">
            <v>590</v>
          </cell>
        </row>
        <row r="3122">
          <cell r="C3122" t="str">
            <v>E-M&amp;C</v>
          </cell>
          <cell r="Q3122">
            <v>0</v>
          </cell>
          <cell r="R3122">
            <v>0</v>
          </cell>
          <cell r="S3122">
            <v>0</v>
          </cell>
          <cell r="T3122">
            <v>0</v>
          </cell>
          <cell r="U3122">
            <v>0</v>
          </cell>
          <cell r="V3122">
            <v>0</v>
          </cell>
          <cell r="W3122">
            <v>0</v>
          </cell>
          <cell r="X3122">
            <v>0</v>
          </cell>
          <cell r="Y3122">
            <v>0</v>
          </cell>
          <cell r="Z3122">
            <v>0</v>
          </cell>
          <cell r="AA3122">
            <v>0</v>
          </cell>
        </row>
        <row r="3123">
          <cell r="C3123" t="str">
            <v>E-M&amp;C</v>
          </cell>
          <cell r="Q3123">
            <v>544.94117647058829</v>
          </cell>
          <cell r="R3123">
            <v>560</v>
          </cell>
          <cell r="S3123">
            <v>570</v>
          </cell>
          <cell r="T3123">
            <v>580</v>
          </cell>
          <cell r="U3123">
            <v>590</v>
          </cell>
          <cell r="V3123">
            <v>600</v>
          </cell>
          <cell r="W3123">
            <v>620</v>
          </cell>
          <cell r="X3123">
            <v>640</v>
          </cell>
          <cell r="Y3123">
            <v>660</v>
          </cell>
          <cell r="Z3123">
            <v>680</v>
          </cell>
          <cell r="AA3123">
            <v>700</v>
          </cell>
        </row>
        <row r="3124">
          <cell r="C3124" t="str">
            <v>E-M&amp;C</v>
          </cell>
          <cell r="Q3124">
            <v>3965.6470588235297</v>
          </cell>
          <cell r="R3124">
            <v>4060</v>
          </cell>
          <cell r="S3124">
            <v>4160</v>
          </cell>
          <cell r="T3124">
            <v>4260</v>
          </cell>
          <cell r="U3124">
            <v>4370</v>
          </cell>
          <cell r="V3124">
            <v>4480</v>
          </cell>
          <cell r="W3124">
            <v>4590</v>
          </cell>
          <cell r="X3124">
            <v>4700</v>
          </cell>
          <cell r="Y3124">
            <v>4820</v>
          </cell>
          <cell r="Z3124">
            <v>4940</v>
          </cell>
          <cell r="AA3124">
            <v>5060</v>
          </cell>
        </row>
        <row r="3125">
          <cell r="C3125" t="str">
            <v>E-EMP</v>
          </cell>
          <cell r="Q3125">
            <v>1447.0588235294117</v>
          </cell>
          <cell r="R3125">
            <v>1490</v>
          </cell>
          <cell r="S3125">
            <v>1540</v>
          </cell>
          <cell r="T3125">
            <v>1590</v>
          </cell>
          <cell r="U3125">
            <v>1640</v>
          </cell>
          <cell r="V3125">
            <v>1690</v>
          </cell>
          <cell r="W3125">
            <v>1740</v>
          </cell>
          <cell r="X3125">
            <v>1800</v>
          </cell>
          <cell r="Y3125">
            <v>1860</v>
          </cell>
          <cell r="Z3125">
            <v>1920</v>
          </cell>
          <cell r="AA3125">
            <v>1980</v>
          </cell>
        </row>
        <row r="3126">
          <cell r="C3126" t="str">
            <v>E-EMP</v>
          </cell>
          <cell r="Q3126">
            <v>173.64705882352942</v>
          </cell>
          <cell r="R3126">
            <v>180</v>
          </cell>
          <cell r="S3126">
            <v>190</v>
          </cell>
          <cell r="T3126">
            <v>200</v>
          </cell>
          <cell r="U3126">
            <v>210</v>
          </cell>
          <cell r="V3126">
            <v>220</v>
          </cell>
          <cell r="W3126">
            <v>230</v>
          </cell>
          <cell r="X3126">
            <v>240</v>
          </cell>
          <cell r="Y3126">
            <v>250</v>
          </cell>
          <cell r="Z3126">
            <v>260</v>
          </cell>
          <cell r="AA3126">
            <v>270</v>
          </cell>
        </row>
        <row r="3127">
          <cell r="C3127" t="str">
            <v>E-M&amp;C</v>
          </cell>
          <cell r="Q3127">
            <v>460.23529411764707</v>
          </cell>
          <cell r="R3127">
            <v>470</v>
          </cell>
          <cell r="S3127">
            <v>480</v>
          </cell>
          <cell r="T3127">
            <v>490</v>
          </cell>
          <cell r="U3127">
            <v>500</v>
          </cell>
          <cell r="V3127">
            <v>510</v>
          </cell>
          <cell r="W3127">
            <v>520</v>
          </cell>
          <cell r="X3127">
            <v>530</v>
          </cell>
          <cell r="Y3127">
            <v>540</v>
          </cell>
          <cell r="Z3127">
            <v>550</v>
          </cell>
          <cell r="AA3127">
            <v>560</v>
          </cell>
        </row>
        <row r="3128">
          <cell r="C3128" t="str">
            <v>E-M&amp;C</v>
          </cell>
          <cell r="Q3128">
            <v>2515.7647058823532</v>
          </cell>
          <cell r="R3128">
            <v>2580</v>
          </cell>
          <cell r="S3128">
            <v>2640</v>
          </cell>
          <cell r="T3128">
            <v>2710</v>
          </cell>
          <cell r="U3128">
            <v>2780</v>
          </cell>
          <cell r="V3128">
            <v>2850</v>
          </cell>
          <cell r="W3128">
            <v>2920</v>
          </cell>
          <cell r="X3128">
            <v>2990</v>
          </cell>
          <cell r="Y3128">
            <v>3060</v>
          </cell>
          <cell r="Z3128">
            <v>3140</v>
          </cell>
          <cell r="AA3128">
            <v>3220</v>
          </cell>
        </row>
        <row r="3129">
          <cell r="C3129" t="str">
            <v>E-M&amp;C</v>
          </cell>
          <cell r="Q3129">
            <v>0</v>
          </cell>
          <cell r="R3129">
            <v>0</v>
          </cell>
          <cell r="S3129">
            <v>0</v>
          </cell>
          <cell r="T3129">
            <v>0</v>
          </cell>
          <cell r="U3129">
            <v>0</v>
          </cell>
          <cell r="V3129">
            <v>0</v>
          </cell>
          <cell r="W3129">
            <v>0</v>
          </cell>
          <cell r="X3129">
            <v>0</v>
          </cell>
          <cell r="Y3129">
            <v>0</v>
          </cell>
          <cell r="Z3129">
            <v>0</v>
          </cell>
          <cell r="AA3129">
            <v>0</v>
          </cell>
        </row>
        <row r="3130">
          <cell r="C3130" t="str">
            <v>E-M&amp;C</v>
          </cell>
          <cell r="Q3130">
            <v>331.76470588235293</v>
          </cell>
          <cell r="R3130">
            <v>340</v>
          </cell>
          <cell r="S3130">
            <v>350</v>
          </cell>
          <cell r="T3130">
            <v>360</v>
          </cell>
          <cell r="U3130">
            <v>370</v>
          </cell>
          <cell r="V3130">
            <v>380</v>
          </cell>
          <cell r="W3130">
            <v>390</v>
          </cell>
          <cell r="X3130">
            <v>400</v>
          </cell>
          <cell r="Y3130">
            <v>410</v>
          </cell>
          <cell r="Z3130">
            <v>420</v>
          </cell>
          <cell r="AA3130">
            <v>430</v>
          </cell>
        </row>
        <row r="3131">
          <cell r="C3131" t="str">
            <v>E-EMP</v>
          </cell>
          <cell r="Q3131">
            <v>0</v>
          </cell>
          <cell r="R3131">
            <v>0</v>
          </cell>
          <cell r="S3131">
            <v>0</v>
          </cell>
          <cell r="T3131">
            <v>0</v>
          </cell>
          <cell r="U3131">
            <v>0</v>
          </cell>
          <cell r="V3131">
            <v>0</v>
          </cell>
          <cell r="W3131">
            <v>0</v>
          </cell>
          <cell r="X3131">
            <v>0</v>
          </cell>
          <cell r="Y3131">
            <v>0</v>
          </cell>
          <cell r="Z3131">
            <v>0</v>
          </cell>
          <cell r="AA3131">
            <v>0</v>
          </cell>
        </row>
        <row r="3132">
          <cell r="C3132" t="str">
            <v>E-M&amp;C</v>
          </cell>
          <cell r="Q3132">
            <v>0</v>
          </cell>
          <cell r="R3132">
            <v>0</v>
          </cell>
          <cell r="S3132">
            <v>0</v>
          </cell>
          <cell r="T3132">
            <v>0</v>
          </cell>
          <cell r="U3132">
            <v>0</v>
          </cell>
          <cell r="V3132">
            <v>0</v>
          </cell>
          <cell r="W3132">
            <v>0</v>
          </cell>
          <cell r="X3132">
            <v>0</v>
          </cell>
          <cell r="Y3132">
            <v>0</v>
          </cell>
          <cell r="Z3132">
            <v>0</v>
          </cell>
          <cell r="AA3132">
            <v>0</v>
          </cell>
        </row>
        <row r="3134">
          <cell r="Q3134">
            <v>21154.784313725489</v>
          </cell>
          <cell r="R3134">
            <v>21930</v>
          </cell>
          <cell r="S3134">
            <v>22660</v>
          </cell>
          <cell r="T3134">
            <v>23420</v>
          </cell>
          <cell r="U3134">
            <v>24210</v>
          </cell>
          <cell r="V3134">
            <v>24860</v>
          </cell>
          <cell r="W3134">
            <v>25520</v>
          </cell>
          <cell r="X3134">
            <v>26200</v>
          </cell>
          <cell r="Y3134">
            <v>26910</v>
          </cell>
          <cell r="Z3134">
            <v>27630</v>
          </cell>
          <cell r="AA3134">
            <v>28350</v>
          </cell>
        </row>
        <row r="3137">
          <cell r="C3137" t="str">
            <v>E-EMP</v>
          </cell>
          <cell r="Q3137">
            <v>10330</v>
          </cell>
          <cell r="R3137">
            <v>10590</v>
          </cell>
          <cell r="S3137">
            <v>10850</v>
          </cell>
          <cell r="T3137">
            <v>11120</v>
          </cell>
          <cell r="U3137">
            <v>11400</v>
          </cell>
          <cell r="V3137">
            <v>11690</v>
          </cell>
          <cell r="W3137">
            <v>11980</v>
          </cell>
          <cell r="X3137">
            <v>12280</v>
          </cell>
          <cell r="Y3137">
            <v>12590</v>
          </cell>
          <cell r="Z3137">
            <v>12900</v>
          </cell>
          <cell r="AA3137">
            <v>13220</v>
          </cell>
        </row>
        <row r="3138">
          <cell r="C3138" t="str">
            <v>E-M&amp;C</v>
          </cell>
          <cell r="Q3138">
            <v>1060</v>
          </cell>
          <cell r="R3138">
            <v>1090</v>
          </cell>
          <cell r="S3138">
            <v>1120</v>
          </cell>
          <cell r="T3138">
            <v>1150</v>
          </cell>
          <cell r="U3138">
            <v>1180</v>
          </cell>
          <cell r="V3138">
            <v>1210</v>
          </cell>
          <cell r="W3138">
            <v>1240</v>
          </cell>
          <cell r="X3138">
            <v>1270</v>
          </cell>
          <cell r="Y3138">
            <v>1300</v>
          </cell>
          <cell r="Z3138">
            <v>1330</v>
          </cell>
          <cell r="AA3138">
            <v>1360</v>
          </cell>
        </row>
        <row r="3139">
          <cell r="C3139" t="str">
            <v>E-DEP</v>
          </cell>
          <cell r="Q3139">
            <v>73024</v>
          </cell>
          <cell r="R3139">
            <v>74270</v>
          </cell>
          <cell r="S3139">
            <v>75540</v>
          </cell>
          <cell r="T3139">
            <v>76830</v>
          </cell>
          <cell r="U3139">
            <v>78140</v>
          </cell>
          <cell r="V3139">
            <v>79480</v>
          </cell>
          <cell r="W3139">
            <v>80840</v>
          </cell>
          <cell r="X3139">
            <v>82220</v>
          </cell>
          <cell r="Y3139">
            <v>83630</v>
          </cell>
          <cell r="Z3139">
            <v>85060</v>
          </cell>
          <cell r="AA3139">
            <v>86510</v>
          </cell>
        </row>
        <row r="3141">
          <cell r="Q3141">
            <v>84414</v>
          </cell>
          <cell r="R3141">
            <v>85950</v>
          </cell>
          <cell r="S3141">
            <v>87510</v>
          </cell>
          <cell r="T3141">
            <v>89100</v>
          </cell>
          <cell r="U3141">
            <v>90720</v>
          </cell>
          <cell r="V3141">
            <v>92380</v>
          </cell>
          <cell r="W3141">
            <v>94060</v>
          </cell>
          <cell r="X3141">
            <v>95770</v>
          </cell>
          <cell r="Y3141">
            <v>97520</v>
          </cell>
          <cell r="Z3141">
            <v>99290</v>
          </cell>
          <cell r="AA3141">
            <v>101090</v>
          </cell>
        </row>
        <row r="3144">
          <cell r="C3144" t="str">
            <v>T/To</v>
          </cell>
          <cell r="Q3144">
            <v>0</v>
          </cell>
          <cell r="R3144">
            <v>0</v>
          </cell>
          <cell r="S3144">
            <v>0</v>
          </cell>
          <cell r="T3144">
            <v>0</v>
          </cell>
          <cell r="U3144">
            <v>200000</v>
          </cell>
          <cell r="V3144">
            <v>200000</v>
          </cell>
          <cell r="W3144">
            <v>200000</v>
          </cell>
          <cell r="X3144">
            <v>200000</v>
          </cell>
          <cell r="Y3144">
            <v>200000</v>
          </cell>
          <cell r="Z3144">
            <v>0</v>
          </cell>
          <cell r="AA3144">
            <v>200000</v>
          </cell>
        </row>
        <row r="3146">
          <cell r="Q3146">
            <v>0</v>
          </cell>
          <cell r="R3146">
            <v>0</v>
          </cell>
          <cell r="S3146">
            <v>0</v>
          </cell>
          <cell r="T3146">
            <v>0</v>
          </cell>
          <cell r="U3146">
            <v>200000</v>
          </cell>
          <cell r="V3146">
            <v>200000</v>
          </cell>
          <cell r="W3146">
            <v>200000</v>
          </cell>
          <cell r="X3146">
            <v>200000</v>
          </cell>
          <cell r="Y3146">
            <v>200000</v>
          </cell>
          <cell r="Z3146">
            <v>0</v>
          </cell>
          <cell r="AA3146">
            <v>200000</v>
          </cell>
        </row>
        <row r="3152">
          <cell r="Q3152">
            <v>0</v>
          </cell>
          <cell r="R3152">
            <v>0</v>
          </cell>
          <cell r="S3152">
            <v>0</v>
          </cell>
          <cell r="T3152">
            <v>0</v>
          </cell>
          <cell r="U3152">
            <v>0</v>
          </cell>
          <cell r="V3152">
            <v>0</v>
          </cell>
          <cell r="W3152">
            <v>0</v>
          </cell>
          <cell r="X3152">
            <v>0</v>
          </cell>
          <cell r="Y3152">
            <v>0</v>
          </cell>
          <cell r="Z3152">
            <v>0</v>
          </cell>
          <cell r="AA3152">
            <v>0</v>
          </cell>
        </row>
        <row r="3153">
          <cell r="Q3153">
            <v>468651.79901960801</v>
          </cell>
          <cell r="R3153">
            <v>464500</v>
          </cell>
          <cell r="S3153">
            <v>478820</v>
          </cell>
          <cell r="T3153">
            <v>493630</v>
          </cell>
          <cell r="U3153">
            <v>708980</v>
          </cell>
          <cell r="V3153">
            <v>724430</v>
          </cell>
          <cell r="W3153">
            <v>740400</v>
          </cell>
          <cell r="X3153">
            <v>756930</v>
          </cell>
          <cell r="Y3153">
            <v>774090</v>
          </cell>
          <cell r="Z3153">
            <v>591810</v>
          </cell>
          <cell r="AA3153">
            <v>810160</v>
          </cell>
        </row>
        <row r="3154"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</row>
        <row r="3155">
          <cell r="Q3155">
            <v>0</v>
          </cell>
          <cell r="R3155">
            <v>0</v>
          </cell>
          <cell r="S3155">
            <v>0</v>
          </cell>
          <cell r="T3155">
            <v>0</v>
          </cell>
          <cell r="U3155">
            <v>0</v>
          </cell>
          <cell r="V3155">
            <v>0</v>
          </cell>
          <cell r="W3155">
            <v>0</v>
          </cell>
          <cell r="X3155">
            <v>0</v>
          </cell>
          <cell r="Y3155">
            <v>0</v>
          </cell>
          <cell r="Z3155">
            <v>0</v>
          </cell>
          <cell r="AA3155">
            <v>0</v>
          </cell>
        </row>
        <row r="3156">
          <cell r="Q3156">
            <v>0</v>
          </cell>
          <cell r="R3156">
            <v>0</v>
          </cell>
          <cell r="S3156">
            <v>0</v>
          </cell>
          <cell r="T3156">
            <v>0</v>
          </cell>
          <cell r="U3156">
            <v>200000</v>
          </cell>
          <cell r="V3156">
            <v>200000</v>
          </cell>
          <cell r="W3156">
            <v>200000</v>
          </cell>
          <cell r="X3156">
            <v>200000</v>
          </cell>
          <cell r="Y3156">
            <v>200000</v>
          </cell>
          <cell r="Z3156">
            <v>0</v>
          </cell>
          <cell r="AA3156">
            <v>200000</v>
          </cell>
        </row>
        <row r="3158">
          <cell r="Q3158">
            <v>468651.79901960801</v>
          </cell>
          <cell r="R3158">
            <v>464500</v>
          </cell>
          <cell r="S3158">
            <v>478820</v>
          </cell>
          <cell r="T3158">
            <v>493630</v>
          </cell>
          <cell r="U3158">
            <v>908980</v>
          </cell>
          <cell r="V3158">
            <v>924430</v>
          </cell>
          <cell r="W3158">
            <v>940400</v>
          </cell>
          <cell r="X3158">
            <v>956930</v>
          </cell>
          <cell r="Y3158">
            <v>974090</v>
          </cell>
          <cell r="Z3158">
            <v>591810</v>
          </cell>
          <cell r="AA3158">
            <v>1010160</v>
          </cell>
        </row>
        <row r="3162">
          <cell r="C3162" t="str">
            <v>I-OR</v>
          </cell>
          <cell r="Q3162">
            <v>0</v>
          </cell>
          <cell r="R3162">
            <v>0</v>
          </cell>
          <cell r="S3162">
            <v>0</v>
          </cell>
          <cell r="T3162">
            <v>0</v>
          </cell>
          <cell r="U3162">
            <v>0</v>
          </cell>
          <cell r="V3162">
            <v>0</v>
          </cell>
          <cell r="W3162">
            <v>0</v>
          </cell>
          <cell r="X3162">
            <v>0</v>
          </cell>
          <cell r="Y3162">
            <v>0</v>
          </cell>
          <cell r="Z3162">
            <v>0</v>
          </cell>
          <cell r="AA3162">
            <v>0</v>
          </cell>
        </row>
        <row r="3163">
          <cell r="C3163" t="str">
            <v>I-OR</v>
          </cell>
          <cell r="Q3163">
            <v>0</v>
          </cell>
          <cell r="R3163">
            <v>0</v>
          </cell>
          <cell r="S3163">
            <v>0</v>
          </cell>
          <cell r="T3163">
            <v>0</v>
          </cell>
          <cell r="U3163">
            <v>0</v>
          </cell>
          <cell r="V3163">
            <v>0</v>
          </cell>
          <cell r="W3163">
            <v>0</v>
          </cell>
          <cell r="X3163">
            <v>0</v>
          </cell>
          <cell r="Y3163">
            <v>0</v>
          </cell>
          <cell r="Z3163">
            <v>0</v>
          </cell>
          <cell r="AA3163">
            <v>0</v>
          </cell>
        </row>
        <row r="3164">
          <cell r="C3164" t="str">
            <v>I-OR</v>
          </cell>
          <cell r="Q3164">
            <v>0</v>
          </cell>
          <cell r="R3164">
            <v>0</v>
          </cell>
          <cell r="S3164">
            <v>0</v>
          </cell>
          <cell r="T3164">
            <v>0</v>
          </cell>
          <cell r="U3164">
            <v>0</v>
          </cell>
          <cell r="V3164">
            <v>0</v>
          </cell>
          <cell r="W3164">
            <v>0</v>
          </cell>
          <cell r="X3164">
            <v>0</v>
          </cell>
          <cell r="Y3164">
            <v>0</v>
          </cell>
          <cell r="Z3164">
            <v>0</v>
          </cell>
          <cell r="AA3164">
            <v>0</v>
          </cell>
        </row>
        <row r="3165">
          <cell r="C3165" t="str">
            <v>I-OR</v>
          </cell>
          <cell r="Q3165">
            <v>0</v>
          </cell>
          <cell r="R3165">
            <v>0</v>
          </cell>
          <cell r="S3165">
            <v>0</v>
          </cell>
          <cell r="T3165">
            <v>0</v>
          </cell>
          <cell r="U3165">
            <v>0</v>
          </cell>
          <cell r="V3165">
            <v>0</v>
          </cell>
          <cell r="W3165">
            <v>0</v>
          </cell>
          <cell r="X3165">
            <v>0</v>
          </cell>
          <cell r="Y3165">
            <v>0</v>
          </cell>
          <cell r="Z3165">
            <v>0</v>
          </cell>
          <cell r="AA3165">
            <v>0</v>
          </cell>
        </row>
        <row r="3167">
          <cell r="Q3167">
            <v>0</v>
          </cell>
          <cell r="R3167">
            <v>0</v>
          </cell>
          <cell r="S3167">
            <v>0</v>
          </cell>
          <cell r="T3167">
            <v>0</v>
          </cell>
          <cell r="U3167">
            <v>0</v>
          </cell>
          <cell r="V3167">
            <v>0</v>
          </cell>
          <cell r="W3167">
            <v>0</v>
          </cell>
          <cell r="X3167">
            <v>0</v>
          </cell>
          <cell r="Y3167">
            <v>0</v>
          </cell>
          <cell r="Z3167">
            <v>0</v>
          </cell>
          <cell r="AA3167">
            <v>0</v>
          </cell>
        </row>
        <row r="3170">
          <cell r="C3170" t="str">
            <v>I-UCF</v>
          </cell>
          <cell r="Q3170">
            <v>-69154.666666666657</v>
          </cell>
          <cell r="R3170">
            <v>-70880</v>
          </cell>
          <cell r="S3170">
            <v>-72650</v>
          </cell>
          <cell r="T3170">
            <v>-74470</v>
          </cell>
          <cell r="U3170">
            <v>-76330</v>
          </cell>
          <cell r="V3170">
            <v>-78240</v>
          </cell>
          <cell r="W3170">
            <v>-80200</v>
          </cell>
          <cell r="X3170">
            <v>-82210</v>
          </cell>
          <cell r="Y3170">
            <v>-84270</v>
          </cell>
          <cell r="Z3170">
            <v>-86380</v>
          </cell>
          <cell r="AA3170">
            <v>-88540</v>
          </cell>
        </row>
        <row r="3171">
          <cell r="C3171" t="str">
            <v>I-OR</v>
          </cell>
          <cell r="Q3171">
            <v>-1002.6666666666667</v>
          </cell>
          <cell r="R3171">
            <v>-1000</v>
          </cell>
          <cell r="S3171">
            <v>-1000</v>
          </cell>
          <cell r="T3171">
            <v>-1000</v>
          </cell>
          <cell r="U3171">
            <v>-1000</v>
          </cell>
          <cell r="V3171">
            <v>-1000</v>
          </cell>
          <cell r="W3171">
            <v>-1000</v>
          </cell>
          <cell r="X3171">
            <v>-1000</v>
          </cell>
          <cell r="Y3171">
            <v>-1000</v>
          </cell>
          <cell r="Z3171">
            <v>-1000</v>
          </cell>
          <cell r="AA3171">
            <v>-1000</v>
          </cell>
        </row>
        <row r="3172">
          <cell r="C3172" t="str">
            <v>I-OR</v>
          </cell>
          <cell r="Q3172">
            <v>-12592</v>
          </cell>
          <cell r="R3172">
            <v>0</v>
          </cell>
          <cell r="S3172">
            <v>0</v>
          </cell>
          <cell r="T3172">
            <v>0</v>
          </cell>
          <cell r="U3172">
            <v>0</v>
          </cell>
          <cell r="V3172">
            <v>0</v>
          </cell>
          <cell r="W3172">
            <v>0</v>
          </cell>
          <cell r="X3172">
            <v>0</v>
          </cell>
          <cell r="Y3172">
            <v>0</v>
          </cell>
          <cell r="Z3172">
            <v>0</v>
          </cell>
          <cell r="AA3172">
            <v>0</v>
          </cell>
        </row>
        <row r="3173">
          <cell r="C3173" t="str">
            <v>I-OR</v>
          </cell>
          <cell r="Q3173">
            <v>0</v>
          </cell>
          <cell r="R3173">
            <v>0</v>
          </cell>
          <cell r="S3173">
            <v>0</v>
          </cell>
          <cell r="T3173">
            <v>0</v>
          </cell>
          <cell r="U3173">
            <v>0</v>
          </cell>
          <cell r="V3173">
            <v>0</v>
          </cell>
          <cell r="W3173">
            <v>0</v>
          </cell>
          <cell r="X3173">
            <v>0</v>
          </cell>
          <cell r="Y3173">
            <v>0</v>
          </cell>
          <cell r="Z3173">
            <v>0</v>
          </cell>
          <cell r="AA3173">
            <v>0</v>
          </cell>
        </row>
        <row r="3174">
          <cell r="C3174" t="str">
            <v>I-OR</v>
          </cell>
          <cell r="Q3174">
            <v>-90261</v>
          </cell>
          <cell r="R3174">
            <v>-90260</v>
          </cell>
          <cell r="S3174">
            <v>-90260</v>
          </cell>
          <cell r="T3174">
            <v>-90260</v>
          </cell>
          <cell r="U3174">
            <v>-90260</v>
          </cell>
          <cell r="V3174">
            <v>-90260</v>
          </cell>
          <cell r="W3174">
            <v>-90260</v>
          </cell>
          <cell r="X3174">
            <v>-90260</v>
          </cell>
          <cell r="Y3174">
            <v>-90260</v>
          </cell>
          <cell r="Z3174">
            <v>-90260</v>
          </cell>
          <cell r="AA3174">
            <v>-90260</v>
          </cell>
        </row>
        <row r="3175">
          <cell r="C3175" t="str">
            <v>I-OR</v>
          </cell>
          <cell r="Q3175">
            <v>-500</v>
          </cell>
          <cell r="R3175">
            <v>0</v>
          </cell>
          <cell r="S3175">
            <v>0</v>
          </cell>
          <cell r="T3175">
            <v>0</v>
          </cell>
          <cell r="U3175">
            <v>0</v>
          </cell>
          <cell r="V3175">
            <v>0</v>
          </cell>
          <cell r="W3175">
            <v>0</v>
          </cell>
          <cell r="X3175">
            <v>0</v>
          </cell>
          <cell r="Y3175">
            <v>0</v>
          </cell>
          <cell r="Z3175">
            <v>0</v>
          </cell>
          <cell r="AA3175">
            <v>0</v>
          </cell>
        </row>
        <row r="3176">
          <cell r="C3176" t="str">
            <v>I-OR</v>
          </cell>
          <cell r="Q3176">
            <v>-265.5</v>
          </cell>
          <cell r="R3176">
            <v>-270</v>
          </cell>
          <cell r="S3176">
            <v>-270</v>
          </cell>
          <cell r="T3176">
            <v>-270</v>
          </cell>
          <cell r="U3176">
            <v>-270</v>
          </cell>
          <cell r="V3176">
            <v>-270</v>
          </cell>
          <cell r="W3176">
            <v>-270</v>
          </cell>
          <cell r="X3176">
            <v>-270</v>
          </cell>
          <cell r="Y3176">
            <v>-270</v>
          </cell>
          <cell r="Z3176">
            <v>-270</v>
          </cell>
          <cell r="AA3176">
            <v>-270</v>
          </cell>
        </row>
        <row r="3177">
          <cell r="C3177" t="str">
            <v>I-OR</v>
          </cell>
          <cell r="Q3177">
            <v>0</v>
          </cell>
          <cell r="R3177">
            <v>0</v>
          </cell>
          <cell r="S3177">
            <v>0</v>
          </cell>
          <cell r="T3177">
            <v>0</v>
          </cell>
          <cell r="U3177">
            <v>0</v>
          </cell>
          <cell r="V3177">
            <v>0</v>
          </cell>
          <cell r="W3177">
            <v>0</v>
          </cell>
          <cell r="X3177">
            <v>0</v>
          </cell>
          <cell r="Y3177">
            <v>0</v>
          </cell>
          <cell r="Z3177">
            <v>0</v>
          </cell>
          <cell r="AA3177">
            <v>0</v>
          </cell>
        </row>
        <row r="3178">
          <cell r="C3178" t="str">
            <v>I-GAIN</v>
          </cell>
          <cell r="Q3178">
            <v>-250000</v>
          </cell>
          <cell r="R3178">
            <v>-250000</v>
          </cell>
          <cell r="S3178">
            <v>-250000</v>
          </cell>
          <cell r="T3178">
            <v>-250000</v>
          </cell>
          <cell r="U3178">
            <v>-250000</v>
          </cell>
          <cell r="V3178">
            <v>-250000</v>
          </cell>
          <cell r="W3178">
            <v>-250000</v>
          </cell>
          <cell r="X3178">
            <v>-250000</v>
          </cell>
          <cell r="Y3178">
            <v>-250000</v>
          </cell>
          <cell r="Z3178">
            <v>-250000</v>
          </cell>
          <cell r="AA3178">
            <v>-250000</v>
          </cell>
        </row>
        <row r="3179">
          <cell r="C3179" t="str">
            <v>I-OR</v>
          </cell>
          <cell r="Q3179">
            <v>-77890</v>
          </cell>
          <cell r="R3179">
            <v>-25635.939765165502</v>
          </cell>
          <cell r="S3179">
            <v>-21605.236498549399</v>
          </cell>
          <cell r="T3179">
            <v>-17263.621445745601</v>
          </cell>
          <cell r="U3179">
            <v>-12587.1121569443</v>
          </cell>
          <cell r="V3179">
            <v>-12587.1121569443</v>
          </cell>
          <cell r="W3179">
            <v>-12587.1121569443</v>
          </cell>
          <cell r="X3179">
            <v>-12587.1121569443</v>
          </cell>
          <cell r="Y3179">
            <v>-12587.1121569443</v>
          </cell>
          <cell r="Z3179">
            <v>-12587.1121569443</v>
          </cell>
          <cell r="AA3179">
            <v>-12587.1121569443</v>
          </cell>
        </row>
        <row r="3181">
          <cell r="Q3181">
            <v>-501665.83333333331</v>
          </cell>
          <cell r="R3181">
            <v>-438045.9397651655</v>
          </cell>
          <cell r="S3181">
            <v>-435785.23649854941</v>
          </cell>
          <cell r="T3181">
            <v>-433263.62144574558</v>
          </cell>
          <cell r="U3181">
            <v>-430447.11215694429</v>
          </cell>
          <cell r="V3181">
            <v>-432357.11215694429</v>
          </cell>
          <cell r="W3181">
            <v>-434317.11215694429</v>
          </cell>
          <cell r="X3181">
            <v>-436327.11215694429</v>
          </cell>
          <cell r="Y3181">
            <v>-438387.11215694429</v>
          </cell>
          <cell r="Z3181">
            <v>-440497.11215694429</v>
          </cell>
          <cell r="AA3181">
            <v>-442657.11215694429</v>
          </cell>
        </row>
        <row r="3185">
          <cell r="C3185" t="str">
            <v>E-EMP</v>
          </cell>
          <cell r="Q3185">
            <v>93261.333333333328</v>
          </cell>
          <cell r="R3185">
            <v>96290</v>
          </cell>
          <cell r="S3185">
            <v>99420</v>
          </cell>
          <cell r="T3185">
            <v>102650</v>
          </cell>
          <cell r="U3185">
            <v>105990</v>
          </cell>
          <cell r="V3185">
            <v>109430</v>
          </cell>
          <cell r="W3185">
            <v>112990</v>
          </cell>
          <cell r="X3185">
            <v>116660</v>
          </cell>
          <cell r="Y3185">
            <v>120450</v>
          </cell>
          <cell r="Z3185">
            <v>124360</v>
          </cell>
          <cell r="AA3185">
            <v>128400</v>
          </cell>
        </row>
        <row r="3186">
          <cell r="C3186" t="str">
            <v>E-EMP</v>
          </cell>
          <cell r="Q3186">
            <v>7424</v>
          </cell>
          <cell r="R3186">
            <v>7670</v>
          </cell>
          <cell r="S3186">
            <v>7920</v>
          </cell>
          <cell r="T3186">
            <v>8180</v>
          </cell>
          <cell r="U3186">
            <v>8450</v>
          </cell>
          <cell r="V3186">
            <v>8720</v>
          </cell>
          <cell r="W3186">
            <v>9000</v>
          </cell>
          <cell r="X3186">
            <v>9290</v>
          </cell>
          <cell r="Y3186">
            <v>9590</v>
          </cell>
          <cell r="Z3186">
            <v>9900</v>
          </cell>
          <cell r="AA3186">
            <v>10220</v>
          </cell>
        </row>
        <row r="3187">
          <cell r="C3187" t="str">
            <v>E-EMP</v>
          </cell>
          <cell r="Q3187">
            <v>561.33333333333337</v>
          </cell>
          <cell r="R3187">
            <v>580</v>
          </cell>
          <cell r="S3187">
            <v>600</v>
          </cell>
          <cell r="T3187">
            <v>620</v>
          </cell>
          <cell r="U3187">
            <v>640</v>
          </cell>
          <cell r="V3187">
            <v>660</v>
          </cell>
          <cell r="W3187">
            <v>680</v>
          </cell>
          <cell r="X3187">
            <v>700</v>
          </cell>
          <cell r="Y3187">
            <v>720</v>
          </cell>
          <cell r="Z3187">
            <v>740</v>
          </cell>
          <cell r="AA3187">
            <v>760</v>
          </cell>
        </row>
        <row r="3188">
          <cell r="C3188" t="str">
            <v>E-M&amp;C</v>
          </cell>
          <cell r="Q3188">
            <v>5220.7058823529414</v>
          </cell>
          <cell r="R3188">
            <v>5350</v>
          </cell>
          <cell r="S3188">
            <v>5480</v>
          </cell>
          <cell r="T3188">
            <v>5620</v>
          </cell>
          <cell r="U3188">
            <v>5760</v>
          </cell>
          <cell r="V3188">
            <v>5900</v>
          </cell>
          <cell r="W3188">
            <v>6050</v>
          </cell>
          <cell r="X3188">
            <v>6200</v>
          </cell>
          <cell r="Y3188">
            <v>6360</v>
          </cell>
          <cell r="Z3188">
            <v>6520</v>
          </cell>
          <cell r="AA3188">
            <v>6680</v>
          </cell>
        </row>
        <row r="3189">
          <cell r="C3189" t="str">
            <v>E-M&amp;C</v>
          </cell>
          <cell r="Q3189">
            <v>0</v>
          </cell>
          <cell r="R3189">
            <v>0</v>
          </cell>
          <cell r="S3189">
            <v>0</v>
          </cell>
          <cell r="T3189">
            <v>0</v>
          </cell>
          <cell r="U3189">
            <v>0</v>
          </cell>
          <cell r="V3189">
            <v>0</v>
          </cell>
          <cell r="W3189">
            <v>0</v>
          </cell>
          <cell r="X3189">
            <v>0</v>
          </cell>
          <cell r="Y3189">
            <v>0</v>
          </cell>
          <cell r="Z3189">
            <v>0</v>
          </cell>
          <cell r="AA3189">
            <v>0</v>
          </cell>
        </row>
        <row r="3190">
          <cell r="C3190" t="str">
            <v>E-M&amp;C</v>
          </cell>
          <cell r="Q3190">
            <v>3145.4117647058824</v>
          </cell>
          <cell r="R3190">
            <v>3220</v>
          </cell>
          <cell r="S3190">
            <v>3300</v>
          </cell>
          <cell r="T3190">
            <v>3380</v>
          </cell>
          <cell r="U3190">
            <v>3460</v>
          </cell>
          <cell r="V3190">
            <v>3550</v>
          </cell>
          <cell r="W3190">
            <v>3640</v>
          </cell>
          <cell r="X3190">
            <v>3730</v>
          </cell>
          <cell r="Y3190">
            <v>3820</v>
          </cell>
          <cell r="Z3190">
            <v>3920</v>
          </cell>
          <cell r="AA3190">
            <v>4020</v>
          </cell>
        </row>
        <row r="3191">
          <cell r="C3191" t="str">
            <v>E-M&amp;C</v>
          </cell>
          <cell r="Q3191">
            <v>19053.176470588234</v>
          </cell>
          <cell r="R3191">
            <v>19530</v>
          </cell>
          <cell r="S3191">
            <v>20020</v>
          </cell>
          <cell r="T3191">
            <v>20520</v>
          </cell>
          <cell r="U3191">
            <v>21030</v>
          </cell>
          <cell r="V3191">
            <v>21560</v>
          </cell>
          <cell r="W3191">
            <v>22100</v>
          </cell>
          <cell r="X3191">
            <v>22650</v>
          </cell>
          <cell r="Y3191">
            <v>23220</v>
          </cell>
          <cell r="Z3191">
            <v>23800</v>
          </cell>
          <cell r="AA3191">
            <v>24400</v>
          </cell>
        </row>
        <row r="3192">
          <cell r="C3192" t="str">
            <v>E-EMP</v>
          </cell>
          <cell r="Q3192">
            <v>1297.3333333333335</v>
          </cell>
          <cell r="R3192">
            <v>1340</v>
          </cell>
          <cell r="S3192">
            <v>1380</v>
          </cell>
          <cell r="T3192">
            <v>1420</v>
          </cell>
          <cell r="U3192">
            <v>1470</v>
          </cell>
          <cell r="V3192">
            <v>1520</v>
          </cell>
          <cell r="W3192">
            <v>1570</v>
          </cell>
          <cell r="X3192">
            <v>1620</v>
          </cell>
          <cell r="Y3192">
            <v>1670</v>
          </cell>
          <cell r="Z3192">
            <v>1720</v>
          </cell>
          <cell r="AA3192">
            <v>1780</v>
          </cell>
        </row>
        <row r="3193">
          <cell r="C3193" t="str">
            <v>E-M&amp;C</v>
          </cell>
          <cell r="Q3193">
            <v>1959.5294117647059</v>
          </cell>
          <cell r="R3193">
            <v>2010</v>
          </cell>
          <cell r="S3193">
            <v>2060</v>
          </cell>
          <cell r="T3193">
            <v>2110</v>
          </cell>
          <cell r="U3193">
            <v>2160</v>
          </cell>
          <cell r="V3193">
            <v>2210</v>
          </cell>
          <cell r="W3193">
            <v>2270</v>
          </cell>
          <cell r="X3193">
            <v>2330</v>
          </cell>
          <cell r="Y3193">
            <v>2390</v>
          </cell>
          <cell r="Z3193">
            <v>2450</v>
          </cell>
          <cell r="AA3193">
            <v>2510</v>
          </cell>
        </row>
        <row r="3194">
          <cell r="C3194" t="str">
            <v>E-M&amp;C</v>
          </cell>
          <cell r="Q3194">
            <v>1130.8235294117646</v>
          </cell>
          <cell r="R3194">
            <v>1160</v>
          </cell>
          <cell r="S3194">
            <v>1190</v>
          </cell>
          <cell r="T3194">
            <v>1220</v>
          </cell>
          <cell r="U3194">
            <v>1250</v>
          </cell>
          <cell r="V3194">
            <v>1280</v>
          </cell>
          <cell r="W3194">
            <v>1310</v>
          </cell>
          <cell r="X3194">
            <v>1340</v>
          </cell>
          <cell r="Y3194">
            <v>1370</v>
          </cell>
          <cell r="Z3194">
            <v>1400</v>
          </cell>
          <cell r="AA3194">
            <v>1440</v>
          </cell>
        </row>
        <row r="3195">
          <cell r="C3195" t="str">
            <v>E-M&amp;C</v>
          </cell>
          <cell r="Q3195">
            <v>0</v>
          </cell>
          <cell r="R3195">
            <v>0</v>
          </cell>
          <cell r="S3195">
            <v>0</v>
          </cell>
          <cell r="T3195">
            <v>0</v>
          </cell>
          <cell r="U3195">
            <v>0</v>
          </cell>
          <cell r="V3195">
            <v>0</v>
          </cell>
          <cell r="W3195">
            <v>0</v>
          </cell>
          <cell r="X3195">
            <v>0</v>
          </cell>
          <cell r="Y3195">
            <v>0</v>
          </cell>
          <cell r="Z3195">
            <v>0</v>
          </cell>
          <cell r="AA3195">
            <v>0</v>
          </cell>
        </row>
        <row r="3196">
          <cell r="C3196" t="str">
            <v>E-M&amp;C</v>
          </cell>
          <cell r="Q3196">
            <v>12.705882352941178</v>
          </cell>
          <cell r="R3196">
            <v>10</v>
          </cell>
          <cell r="S3196">
            <v>10</v>
          </cell>
          <cell r="T3196">
            <v>10</v>
          </cell>
          <cell r="U3196">
            <v>10</v>
          </cell>
          <cell r="V3196">
            <v>10</v>
          </cell>
          <cell r="W3196">
            <v>10</v>
          </cell>
          <cell r="X3196">
            <v>10</v>
          </cell>
          <cell r="Y3196">
            <v>10</v>
          </cell>
          <cell r="Z3196">
            <v>10</v>
          </cell>
          <cell r="AA3196">
            <v>10</v>
          </cell>
        </row>
        <row r="3197">
          <cell r="C3197" t="str">
            <v>E-EMP</v>
          </cell>
          <cell r="Q3197">
            <v>530.66666666666663</v>
          </cell>
          <cell r="R3197">
            <v>550</v>
          </cell>
          <cell r="S3197">
            <v>570</v>
          </cell>
          <cell r="T3197">
            <v>590</v>
          </cell>
          <cell r="U3197">
            <v>610</v>
          </cell>
          <cell r="V3197">
            <v>630</v>
          </cell>
          <cell r="W3197">
            <v>650</v>
          </cell>
          <cell r="X3197">
            <v>670</v>
          </cell>
          <cell r="Y3197">
            <v>690</v>
          </cell>
          <cell r="Z3197">
            <v>710</v>
          </cell>
          <cell r="AA3197">
            <v>730</v>
          </cell>
        </row>
        <row r="3198">
          <cell r="C3198" t="str">
            <v>E-M&amp;C</v>
          </cell>
          <cell r="Q3198">
            <v>63.529411764705884</v>
          </cell>
          <cell r="R3198">
            <v>70</v>
          </cell>
          <cell r="S3198">
            <v>70</v>
          </cell>
          <cell r="T3198">
            <v>70</v>
          </cell>
          <cell r="U3198">
            <v>70</v>
          </cell>
          <cell r="V3198">
            <v>70</v>
          </cell>
          <cell r="W3198">
            <v>70</v>
          </cell>
          <cell r="X3198">
            <v>70</v>
          </cell>
          <cell r="Y3198">
            <v>70</v>
          </cell>
          <cell r="Z3198">
            <v>70</v>
          </cell>
          <cell r="AA3198">
            <v>70</v>
          </cell>
        </row>
        <row r="3199">
          <cell r="C3199" t="str">
            <v>E-M&amp;C</v>
          </cell>
          <cell r="Q3199">
            <v>2127.5294117647059</v>
          </cell>
          <cell r="R3199">
            <v>2180</v>
          </cell>
          <cell r="S3199">
            <v>2230</v>
          </cell>
          <cell r="T3199">
            <v>2290</v>
          </cell>
          <cell r="U3199">
            <v>2350</v>
          </cell>
          <cell r="V3199">
            <v>2410</v>
          </cell>
          <cell r="W3199">
            <v>2470</v>
          </cell>
          <cell r="X3199">
            <v>2530</v>
          </cell>
          <cell r="Y3199">
            <v>2590</v>
          </cell>
          <cell r="Z3199">
            <v>2650</v>
          </cell>
          <cell r="AA3199">
            <v>2720</v>
          </cell>
        </row>
        <row r="3201">
          <cell r="Q3201">
            <v>135788.07843137253</v>
          </cell>
          <cell r="R3201">
            <v>139960</v>
          </cell>
          <cell r="S3201">
            <v>144250</v>
          </cell>
          <cell r="T3201">
            <v>148680</v>
          </cell>
          <cell r="U3201">
            <v>153250</v>
          </cell>
          <cell r="V3201">
            <v>157950</v>
          </cell>
          <cell r="W3201">
            <v>162810</v>
          </cell>
          <cell r="X3201">
            <v>167800</v>
          </cell>
          <cell r="Y3201">
            <v>172950</v>
          </cell>
          <cell r="Z3201">
            <v>178250</v>
          </cell>
          <cell r="AA3201">
            <v>183740</v>
          </cell>
        </row>
        <row r="3204">
          <cell r="C3204" t="str">
            <v>E-EMP</v>
          </cell>
          <cell r="Q3204">
            <v>2002.6666666666665</v>
          </cell>
          <cell r="R3204">
            <v>0</v>
          </cell>
          <cell r="S3204">
            <v>0</v>
          </cell>
          <cell r="T3204">
            <v>0</v>
          </cell>
          <cell r="U3204">
            <v>0</v>
          </cell>
          <cell r="V3204">
            <v>0</v>
          </cell>
          <cell r="W3204">
            <v>0</v>
          </cell>
          <cell r="X3204">
            <v>0</v>
          </cell>
          <cell r="Y3204">
            <v>0</v>
          </cell>
          <cell r="Z3204">
            <v>0</v>
          </cell>
          <cell r="AA3204">
            <v>0</v>
          </cell>
        </row>
        <row r="3205">
          <cell r="C3205" t="str">
            <v>E-EMP</v>
          </cell>
          <cell r="Q3205">
            <v>197.33333333333331</v>
          </cell>
          <cell r="R3205">
            <v>0</v>
          </cell>
          <cell r="S3205">
            <v>0</v>
          </cell>
          <cell r="T3205">
            <v>0</v>
          </cell>
          <cell r="U3205">
            <v>0</v>
          </cell>
          <cell r="V3205">
            <v>0</v>
          </cell>
          <cell r="W3205">
            <v>0</v>
          </cell>
          <cell r="X3205">
            <v>0</v>
          </cell>
          <cell r="Y3205">
            <v>0</v>
          </cell>
          <cell r="Z3205">
            <v>0</v>
          </cell>
          <cell r="AA3205">
            <v>0</v>
          </cell>
        </row>
        <row r="3206">
          <cell r="C3206" t="str">
            <v>E-M&amp;C</v>
          </cell>
          <cell r="Q3206">
            <v>47929.411764705881</v>
          </cell>
          <cell r="R3206">
            <v>0</v>
          </cell>
          <cell r="S3206">
            <v>0</v>
          </cell>
          <cell r="T3206">
            <v>0</v>
          </cell>
          <cell r="U3206">
            <v>0</v>
          </cell>
          <cell r="V3206">
            <v>0</v>
          </cell>
          <cell r="W3206">
            <v>0</v>
          </cell>
          <cell r="X3206">
            <v>0</v>
          </cell>
          <cell r="Y3206">
            <v>0</v>
          </cell>
          <cell r="Z3206">
            <v>0</v>
          </cell>
          <cell r="AA3206">
            <v>0</v>
          </cell>
        </row>
        <row r="3207">
          <cell r="C3207" t="str">
            <v>E-M&amp;C</v>
          </cell>
          <cell r="Q3207">
            <v>2510.1176470588234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>
            <v>0</v>
          </cell>
          <cell r="Z3207">
            <v>0</v>
          </cell>
          <cell r="AA3207">
            <v>0</v>
          </cell>
        </row>
        <row r="3208">
          <cell r="C3208" t="str">
            <v>E-M&amp;C</v>
          </cell>
          <cell r="Q3208">
            <v>3491.2941176470586</v>
          </cell>
          <cell r="R3208">
            <v>0</v>
          </cell>
          <cell r="S3208">
            <v>0</v>
          </cell>
          <cell r="T3208">
            <v>0</v>
          </cell>
          <cell r="U3208">
            <v>0</v>
          </cell>
          <cell r="V3208">
            <v>0</v>
          </cell>
          <cell r="W3208">
            <v>0</v>
          </cell>
          <cell r="X3208">
            <v>0</v>
          </cell>
          <cell r="Y3208">
            <v>0</v>
          </cell>
          <cell r="Z3208">
            <v>0</v>
          </cell>
          <cell r="AA3208">
            <v>0</v>
          </cell>
        </row>
        <row r="3210">
          <cell r="Q3210">
            <v>56130.823529411762</v>
          </cell>
          <cell r="R3210">
            <v>0</v>
          </cell>
          <cell r="S3210">
            <v>0</v>
          </cell>
          <cell r="T3210">
            <v>0</v>
          </cell>
          <cell r="U3210">
            <v>0</v>
          </cell>
          <cell r="V3210">
            <v>0</v>
          </cell>
          <cell r="W3210">
            <v>0</v>
          </cell>
          <cell r="X3210">
            <v>0</v>
          </cell>
          <cell r="Y3210">
            <v>0</v>
          </cell>
          <cell r="Z3210">
            <v>0</v>
          </cell>
          <cell r="AA3210">
            <v>0</v>
          </cell>
        </row>
        <row r="3213">
          <cell r="C3213" t="str">
            <v>E-EMP</v>
          </cell>
          <cell r="Q3213">
            <v>466.66666666666663</v>
          </cell>
          <cell r="R3213">
            <v>0</v>
          </cell>
          <cell r="S3213">
            <v>0</v>
          </cell>
          <cell r="T3213">
            <v>0</v>
          </cell>
          <cell r="U3213">
            <v>0</v>
          </cell>
          <cell r="V3213">
            <v>0</v>
          </cell>
          <cell r="W3213">
            <v>0</v>
          </cell>
          <cell r="X3213">
            <v>0</v>
          </cell>
          <cell r="Y3213">
            <v>0</v>
          </cell>
          <cell r="Z3213">
            <v>0</v>
          </cell>
          <cell r="AA3213">
            <v>0</v>
          </cell>
        </row>
        <row r="3215">
          <cell r="Q3215">
            <v>466.66666666666663</v>
          </cell>
          <cell r="R3215">
            <v>0</v>
          </cell>
          <cell r="S3215">
            <v>0</v>
          </cell>
          <cell r="T3215">
            <v>0</v>
          </cell>
          <cell r="U3215">
            <v>0</v>
          </cell>
          <cell r="V3215">
            <v>0</v>
          </cell>
          <cell r="W3215">
            <v>0</v>
          </cell>
          <cell r="X3215">
            <v>0</v>
          </cell>
          <cell r="Y3215">
            <v>0</v>
          </cell>
          <cell r="Z3215">
            <v>0</v>
          </cell>
          <cell r="AA3215">
            <v>0</v>
          </cell>
        </row>
        <row r="3218">
          <cell r="Q3218">
            <v>192385.56862745094</v>
          </cell>
          <cell r="R3218">
            <v>139960</v>
          </cell>
          <cell r="S3218">
            <v>144250</v>
          </cell>
          <cell r="T3218">
            <v>148680</v>
          </cell>
          <cell r="U3218">
            <v>153250</v>
          </cell>
          <cell r="V3218">
            <v>157950</v>
          </cell>
          <cell r="W3218">
            <v>162810</v>
          </cell>
          <cell r="X3218">
            <v>167800</v>
          </cell>
          <cell r="Y3218">
            <v>172950</v>
          </cell>
          <cell r="Z3218">
            <v>178250</v>
          </cell>
          <cell r="AA3218">
            <v>183740</v>
          </cell>
        </row>
        <row r="3221">
          <cell r="C3221" t="str">
            <v>E-EMP</v>
          </cell>
          <cell r="Q3221">
            <v>0</v>
          </cell>
          <cell r="R3221">
            <v>0</v>
          </cell>
          <cell r="S3221">
            <v>0</v>
          </cell>
          <cell r="T3221">
            <v>0</v>
          </cell>
          <cell r="U3221">
            <v>0</v>
          </cell>
          <cell r="V3221">
            <v>0</v>
          </cell>
          <cell r="W3221">
            <v>0</v>
          </cell>
          <cell r="X3221">
            <v>0</v>
          </cell>
          <cell r="Y3221">
            <v>0</v>
          </cell>
          <cell r="Z3221">
            <v>0</v>
          </cell>
          <cell r="AA3221">
            <v>0</v>
          </cell>
        </row>
        <row r="3222">
          <cell r="C3222" t="str">
            <v>E-M&amp;C</v>
          </cell>
          <cell r="Q3222">
            <v>0</v>
          </cell>
          <cell r="R3222">
            <v>0</v>
          </cell>
          <cell r="S3222">
            <v>0</v>
          </cell>
          <cell r="T3222">
            <v>0</v>
          </cell>
          <cell r="U3222">
            <v>0</v>
          </cell>
          <cell r="V3222">
            <v>0</v>
          </cell>
          <cell r="W3222">
            <v>0</v>
          </cell>
          <cell r="X3222">
            <v>0</v>
          </cell>
          <cell r="Y3222">
            <v>0</v>
          </cell>
          <cell r="Z3222">
            <v>0</v>
          </cell>
          <cell r="AA3222">
            <v>0</v>
          </cell>
        </row>
        <row r="3223">
          <cell r="C3223" t="str">
            <v>E-OE</v>
          </cell>
          <cell r="Q3223">
            <v>1056</v>
          </cell>
          <cell r="R3223">
            <v>1080</v>
          </cell>
          <cell r="S3223">
            <v>1110</v>
          </cell>
          <cell r="T3223">
            <v>1140</v>
          </cell>
          <cell r="U3223">
            <v>1170</v>
          </cell>
          <cell r="V3223">
            <v>1200</v>
          </cell>
          <cell r="W3223">
            <v>1230</v>
          </cell>
          <cell r="X3223">
            <v>1260</v>
          </cell>
          <cell r="Y3223">
            <v>1290</v>
          </cell>
          <cell r="Z3223">
            <v>1320</v>
          </cell>
          <cell r="AA3223">
            <v>1350</v>
          </cell>
        </row>
        <row r="3225">
          <cell r="Q3225">
            <v>1056</v>
          </cell>
          <cell r="R3225">
            <v>1080</v>
          </cell>
          <cell r="S3225">
            <v>1110</v>
          </cell>
          <cell r="T3225">
            <v>1140</v>
          </cell>
          <cell r="U3225">
            <v>1170</v>
          </cell>
          <cell r="V3225">
            <v>1200</v>
          </cell>
          <cell r="W3225">
            <v>1230</v>
          </cell>
          <cell r="X3225">
            <v>1260</v>
          </cell>
          <cell r="Y3225">
            <v>1290</v>
          </cell>
          <cell r="Z3225">
            <v>1320</v>
          </cell>
          <cell r="AA3225">
            <v>1350</v>
          </cell>
        </row>
        <row r="3228">
          <cell r="C3228" t="str">
            <v>E-M&amp;C</v>
          </cell>
          <cell r="Q3228">
            <v>762.35294117647061</v>
          </cell>
          <cell r="R3228">
            <v>780</v>
          </cell>
          <cell r="S3228">
            <v>800</v>
          </cell>
          <cell r="T3228">
            <v>820</v>
          </cell>
          <cell r="U3228">
            <v>840</v>
          </cell>
          <cell r="V3228">
            <v>860</v>
          </cell>
          <cell r="W3228">
            <v>880</v>
          </cell>
          <cell r="X3228">
            <v>900</v>
          </cell>
          <cell r="Y3228">
            <v>920</v>
          </cell>
          <cell r="Z3228">
            <v>940</v>
          </cell>
          <cell r="AA3228">
            <v>960</v>
          </cell>
        </row>
        <row r="3229">
          <cell r="C3229" t="str">
            <v>E-OE</v>
          </cell>
          <cell r="Q3229">
            <v>3108.7058823529414</v>
          </cell>
          <cell r="R3229">
            <v>3190</v>
          </cell>
          <cell r="S3229">
            <v>3270</v>
          </cell>
          <cell r="T3229">
            <v>3350</v>
          </cell>
          <cell r="U3229">
            <v>3430</v>
          </cell>
          <cell r="V3229">
            <v>3520</v>
          </cell>
          <cell r="W3229">
            <v>3610</v>
          </cell>
          <cell r="X3229">
            <v>3700</v>
          </cell>
          <cell r="Y3229">
            <v>3790</v>
          </cell>
          <cell r="Z3229">
            <v>3880</v>
          </cell>
          <cell r="AA3229">
            <v>3980</v>
          </cell>
        </row>
        <row r="3230">
          <cell r="C3230" t="str">
            <v>E-OE</v>
          </cell>
          <cell r="Q3230">
            <v>0</v>
          </cell>
          <cell r="R3230">
            <v>0</v>
          </cell>
          <cell r="S3230">
            <v>0</v>
          </cell>
          <cell r="T3230">
            <v>0</v>
          </cell>
          <cell r="U3230">
            <v>0</v>
          </cell>
          <cell r="V3230">
            <v>0</v>
          </cell>
          <cell r="W3230">
            <v>0</v>
          </cell>
          <cell r="X3230">
            <v>0</v>
          </cell>
          <cell r="Y3230">
            <v>0</v>
          </cell>
          <cell r="Z3230">
            <v>0</v>
          </cell>
          <cell r="AA3230">
            <v>0</v>
          </cell>
        </row>
        <row r="3231">
          <cell r="C3231" t="str">
            <v>E-EMP</v>
          </cell>
          <cell r="Q3231">
            <v>0</v>
          </cell>
          <cell r="R3231">
            <v>0</v>
          </cell>
          <cell r="S3231">
            <v>0</v>
          </cell>
          <cell r="T3231">
            <v>0</v>
          </cell>
          <cell r="U3231">
            <v>0</v>
          </cell>
          <cell r="V3231">
            <v>0</v>
          </cell>
          <cell r="W3231">
            <v>0</v>
          </cell>
          <cell r="X3231">
            <v>0</v>
          </cell>
          <cell r="Y3231">
            <v>0</v>
          </cell>
          <cell r="Z3231">
            <v>0</v>
          </cell>
          <cell r="AA3231">
            <v>0</v>
          </cell>
        </row>
        <row r="3232">
          <cell r="C3232" t="str">
            <v>E-EMP</v>
          </cell>
          <cell r="Q3232">
            <v>247789.33333333331</v>
          </cell>
          <cell r="R3232">
            <v>255840</v>
          </cell>
          <cell r="S3232">
            <v>264150</v>
          </cell>
          <cell r="T3232">
            <v>272730</v>
          </cell>
          <cell r="U3232">
            <v>281590</v>
          </cell>
          <cell r="V3232">
            <v>290740</v>
          </cell>
          <cell r="W3232">
            <v>300190</v>
          </cell>
          <cell r="X3232">
            <v>309950</v>
          </cell>
          <cell r="Y3232">
            <v>320020</v>
          </cell>
          <cell r="Z3232">
            <v>330420</v>
          </cell>
          <cell r="AA3232">
            <v>341160</v>
          </cell>
        </row>
        <row r="3233">
          <cell r="C3233" t="str">
            <v>E-EMP</v>
          </cell>
          <cell r="Q3233">
            <v>4704</v>
          </cell>
          <cell r="R3233">
            <v>4860</v>
          </cell>
          <cell r="S3233">
            <v>5020</v>
          </cell>
          <cell r="T3233">
            <v>5180</v>
          </cell>
          <cell r="U3233">
            <v>5350</v>
          </cell>
          <cell r="V3233">
            <v>5520</v>
          </cell>
          <cell r="W3233">
            <v>5700</v>
          </cell>
          <cell r="X3233">
            <v>5890</v>
          </cell>
          <cell r="Y3233">
            <v>6080</v>
          </cell>
          <cell r="Z3233">
            <v>6280</v>
          </cell>
          <cell r="AA3233">
            <v>6480</v>
          </cell>
        </row>
        <row r="3234">
          <cell r="C3234" t="str">
            <v>E-M&amp;C</v>
          </cell>
          <cell r="Q3234">
            <v>7636.2352941176468</v>
          </cell>
          <cell r="R3234">
            <v>7830</v>
          </cell>
          <cell r="S3234">
            <v>8030</v>
          </cell>
          <cell r="T3234">
            <v>8230</v>
          </cell>
          <cell r="U3234">
            <v>8440</v>
          </cell>
          <cell r="V3234">
            <v>8650</v>
          </cell>
          <cell r="W3234">
            <v>8870</v>
          </cell>
          <cell r="X3234">
            <v>9090</v>
          </cell>
          <cell r="Y3234">
            <v>9320</v>
          </cell>
          <cell r="Z3234">
            <v>9550</v>
          </cell>
          <cell r="AA3234">
            <v>9790</v>
          </cell>
        </row>
        <row r="3235">
          <cell r="C3235" t="str">
            <v>E-M&amp;C</v>
          </cell>
          <cell r="Q3235">
            <v>615.52941176470586</v>
          </cell>
          <cell r="R3235">
            <v>630</v>
          </cell>
          <cell r="S3235">
            <v>650</v>
          </cell>
          <cell r="T3235">
            <v>670</v>
          </cell>
          <cell r="U3235">
            <v>690</v>
          </cell>
          <cell r="V3235">
            <v>710</v>
          </cell>
          <cell r="W3235">
            <v>730</v>
          </cell>
          <cell r="X3235">
            <v>750</v>
          </cell>
          <cell r="Y3235">
            <v>770</v>
          </cell>
          <cell r="Z3235">
            <v>790</v>
          </cell>
          <cell r="AA3235">
            <v>810</v>
          </cell>
        </row>
        <row r="3236">
          <cell r="C3236" t="str">
            <v>E-M&amp;C</v>
          </cell>
          <cell r="Q3236">
            <v>157249.41176470587</v>
          </cell>
          <cell r="R3236">
            <v>161180</v>
          </cell>
          <cell r="S3236">
            <v>165210</v>
          </cell>
          <cell r="T3236">
            <v>169340</v>
          </cell>
          <cell r="U3236">
            <v>173570</v>
          </cell>
          <cell r="V3236">
            <v>177910</v>
          </cell>
          <cell r="W3236">
            <v>182360</v>
          </cell>
          <cell r="X3236">
            <v>186920</v>
          </cell>
          <cell r="Y3236">
            <v>191590</v>
          </cell>
          <cell r="Z3236">
            <v>196380</v>
          </cell>
          <cell r="AA3236">
            <v>201290</v>
          </cell>
        </row>
        <row r="3237">
          <cell r="C3237" t="str">
            <v>E-M&amp;C</v>
          </cell>
          <cell r="Q3237">
            <v>701148.70588235301</v>
          </cell>
          <cell r="R3237">
            <v>718680</v>
          </cell>
          <cell r="S3237">
            <v>736650</v>
          </cell>
          <cell r="T3237">
            <v>755070</v>
          </cell>
          <cell r="U3237">
            <v>773950</v>
          </cell>
          <cell r="V3237">
            <v>793300</v>
          </cell>
          <cell r="W3237">
            <v>813130</v>
          </cell>
          <cell r="X3237">
            <v>833460</v>
          </cell>
          <cell r="Y3237">
            <v>854300</v>
          </cell>
          <cell r="Z3237">
            <v>875660</v>
          </cell>
          <cell r="AA3237">
            <v>897550</v>
          </cell>
        </row>
        <row r="3238">
          <cell r="C3238" t="str">
            <v>E-M&amp;C</v>
          </cell>
          <cell r="Q3238">
            <v>69.17647058823529</v>
          </cell>
          <cell r="R3238">
            <v>70</v>
          </cell>
          <cell r="S3238">
            <v>70</v>
          </cell>
          <cell r="T3238">
            <v>70</v>
          </cell>
          <cell r="U3238">
            <v>70</v>
          </cell>
          <cell r="V3238">
            <v>70</v>
          </cell>
          <cell r="W3238">
            <v>70</v>
          </cell>
          <cell r="X3238">
            <v>70</v>
          </cell>
          <cell r="Y3238">
            <v>70</v>
          </cell>
          <cell r="Z3238">
            <v>70</v>
          </cell>
          <cell r="AA3238">
            <v>70</v>
          </cell>
        </row>
        <row r="3239">
          <cell r="C3239" t="str">
            <v>E-M&amp;C</v>
          </cell>
          <cell r="Q3239">
            <v>139938.35294117648</v>
          </cell>
          <cell r="R3239">
            <v>143440</v>
          </cell>
          <cell r="S3239">
            <v>147030</v>
          </cell>
          <cell r="T3239">
            <v>150710</v>
          </cell>
          <cell r="U3239">
            <v>154480</v>
          </cell>
          <cell r="V3239">
            <v>158340</v>
          </cell>
          <cell r="W3239">
            <v>162300</v>
          </cell>
          <cell r="X3239">
            <v>166360</v>
          </cell>
          <cell r="Y3239">
            <v>170520</v>
          </cell>
          <cell r="Z3239">
            <v>174780</v>
          </cell>
          <cell r="AA3239">
            <v>179150</v>
          </cell>
        </row>
        <row r="3240">
          <cell r="C3240" t="str">
            <v>E-M&amp;C</v>
          </cell>
          <cell r="Q3240">
            <v>7497.8823529411766</v>
          </cell>
          <cell r="R3240">
            <v>7690</v>
          </cell>
          <cell r="S3240">
            <v>7880</v>
          </cell>
          <cell r="T3240">
            <v>8080</v>
          </cell>
          <cell r="U3240">
            <v>8280</v>
          </cell>
          <cell r="V3240">
            <v>8490</v>
          </cell>
          <cell r="W3240">
            <v>8700</v>
          </cell>
          <cell r="X3240">
            <v>8920</v>
          </cell>
          <cell r="Y3240">
            <v>9140</v>
          </cell>
          <cell r="Z3240">
            <v>9370</v>
          </cell>
          <cell r="AA3240">
            <v>9600</v>
          </cell>
        </row>
        <row r="3241">
          <cell r="C3241" t="str">
            <v>E-M&amp;C</v>
          </cell>
          <cell r="Q3241">
            <v>105288</v>
          </cell>
          <cell r="R3241">
            <v>107920</v>
          </cell>
          <cell r="S3241">
            <v>110620</v>
          </cell>
          <cell r="T3241">
            <v>113390</v>
          </cell>
          <cell r="U3241">
            <v>116220</v>
          </cell>
          <cell r="V3241">
            <v>119130</v>
          </cell>
          <cell r="W3241">
            <v>122110</v>
          </cell>
          <cell r="X3241">
            <v>125160</v>
          </cell>
          <cell r="Y3241">
            <v>128290</v>
          </cell>
          <cell r="Z3241">
            <v>131500</v>
          </cell>
          <cell r="AA3241">
            <v>134790</v>
          </cell>
        </row>
        <row r="3242">
          <cell r="C3242" t="str">
            <v>E-M&amp;C</v>
          </cell>
          <cell r="Q3242">
            <v>99559.058823529398</v>
          </cell>
          <cell r="R3242">
            <v>102050</v>
          </cell>
          <cell r="S3242">
            <v>104600</v>
          </cell>
          <cell r="T3242">
            <v>107220</v>
          </cell>
          <cell r="U3242">
            <v>109900</v>
          </cell>
          <cell r="V3242">
            <v>112650</v>
          </cell>
          <cell r="W3242">
            <v>115470</v>
          </cell>
          <cell r="X3242">
            <v>118360</v>
          </cell>
          <cell r="Y3242">
            <v>121320</v>
          </cell>
          <cell r="Z3242">
            <v>124350</v>
          </cell>
          <cell r="AA3242">
            <v>127460</v>
          </cell>
        </row>
        <row r="3243">
          <cell r="C3243" t="str">
            <v>E-M&amp;C</v>
          </cell>
          <cell r="Q3243">
            <v>0</v>
          </cell>
          <cell r="R3243">
            <v>0</v>
          </cell>
          <cell r="S3243">
            <v>0</v>
          </cell>
          <cell r="T3243">
            <v>0</v>
          </cell>
          <cell r="U3243">
            <v>0</v>
          </cell>
          <cell r="V3243">
            <v>0</v>
          </cell>
          <cell r="W3243">
            <v>0</v>
          </cell>
          <cell r="X3243">
            <v>0</v>
          </cell>
          <cell r="Y3243">
            <v>0</v>
          </cell>
          <cell r="Z3243">
            <v>0</v>
          </cell>
          <cell r="AA3243">
            <v>0</v>
          </cell>
        </row>
        <row r="3244">
          <cell r="C3244" t="str">
            <v>E-OE</v>
          </cell>
          <cell r="Q3244">
            <v>113440.9411764706</v>
          </cell>
          <cell r="R3244">
            <v>116280</v>
          </cell>
          <cell r="S3244">
            <v>119190</v>
          </cell>
          <cell r="T3244">
            <v>122170</v>
          </cell>
          <cell r="U3244">
            <v>125220</v>
          </cell>
          <cell r="V3244">
            <v>128350</v>
          </cell>
          <cell r="W3244">
            <v>131560</v>
          </cell>
          <cell r="X3244">
            <v>134850</v>
          </cell>
          <cell r="Y3244">
            <v>138220</v>
          </cell>
          <cell r="Z3244">
            <v>141680</v>
          </cell>
          <cell r="AA3244">
            <v>145220</v>
          </cell>
        </row>
        <row r="3245">
          <cell r="C3245" t="str">
            <v>E-OE</v>
          </cell>
          <cell r="Q3245">
            <v>187238</v>
          </cell>
          <cell r="R3245">
            <v>204090</v>
          </cell>
          <cell r="S3245">
            <v>222460</v>
          </cell>
          <cell r="T3245">
            <v>242480</v>
          </cell>
          <cell r="U3245">
            <v>264300</v>
          </cell>
          <cell r="V3245">
            <v>288090</v>
          </cell>
          <cell r="W3245">
            <v>314020</v>
          </cell>
          <cell r="X3245">
            <v>342280</v>
          </cell>
          <cell r="Y3245">
            <v>373090</v>
          </cell>
          <cell r="Z3245">
            <v>406670</v>
          </cell>
          <cell r="AA3245">
            <v>443270</v>
          </cell>
        </row>
        <row r="3246">
          <cell r="C3246" t="str">
            <v>E-M&amp;C</v>
          </cell>
          <cell r="Q3246">
            <v>86200.941176470587</v>
          </cell>
          <cell r="R3246">
            <v>88360</v>
          </cell>
          <cell r="S3246">
            <v>90570</v>
          </cell>
          <cell r="T3246">
            <v>92830</v>
          </cell>
          <cell r="U3246">
            <v>95150</v>
          </cell>
          <cell r="V3246">
            <v>97530</v>
          </cell>
          <cell r="W3246">
            <v>99970</v>
          </cell>
          <cell r="X3246">
            <v>102470</v>
          </cell>
          <cell r="Y3246">
            <v>105030</v>
          </cell>
          <cell r="Z3246">
            <v>107660</v>
          </cell>
          <cell r="AA3246">
            <v>110350</v>
          </cell>
        </row>
        <row r="3247">
          <cell r="C3247" t="str">
            <v>E-M&amp;C</v>
          </cell>
          <cell r="Q3247">
            <v>0</v>
          </cell>
          <cell r="R3247">
            <v>0</v>
          </cell>
          <cell r="S3247">
            <v>0</v>
          </cell>
          <cell r="T3247">
            <v>0</v>
          </cell>
          <cell r="U3247">
            <v>0</v>
          </cell>
          <cell r="V3247">
            <v>0</v>
          </cell>
          <cell r="W3247">
            <v>0</v>
          </cell>
          <cell r="X3247">
            <v>0</v>
          </cell>
          <cell r="Y3247">
            <v>0</v>
          </cell>
          <cell r="Z3247">
            <v>0</v>
          </cell>
          <cell r="AA3247">
            <v>0</v>
          </cell>
        </row>
        <row r="3248">
          <cell r="C3248" t="str">
            <v>E-M&amp;C</v>
          </cell>
          <cell r="Q3248">
            <v>3080.4705882352937</v>
          </cell>
          <cell r="R3248">
            <v>3160</v>
          </cell>
          <cell r="S3248">
            <v>3240</v>
          </cell>
          <cell r="T3248">
            <v>3320</v>
          </cell>
          <cell r="U3248">
            <v>3400</v>
          </cell>
          <cell r="V3248">
            <v>3490</v>
          </cell>
          <cell r="W3248">
            <v>3580</v>
          </cell>
          <cell r="X3248">
            <v>3670</v>
          </cell>
          <cell r="Y3248">
            <v>3760</v>
          </cell>
          <cell r="Z3248">
            <v>3850</v>
          </cell>
          <cell r="AA3248">
            <v>3950</v>
          </cell>
        </row>
        <row r="3249">
          <cell r="C3249" t="str">
            <v>E-M&amp;C</v>
          </cell>
          <cell r="Q3249">
            <v>0</v>
          </cell>
          <cell r="R3249">
            <v>0</v>
          </cell>
          <cell r="S3249">
            <v>0</v>
          </cell>
          <cell r="T3249">
            <v>0</v>
          </cell>
          <cell r="U3249">
            <v>0</v>
          </cell>
          <cell r="V3249">
            <v>0</v>
          </cell>
          <cell r="W3249">
            <v>0</v>
          </cell>
          <cell r="X3249">
            <v>0</v>
          </cell>
          <cell r="Y3249">
            <v>0</v>
          </cell>
          <cell r="Z3249">
            <v>0</v>
          </cell>
          <cell r="AA3249">
            <v>0</v>
          </cell>
        </row>
        <row r="3250">
          <cell r="C3250" t="str">
            <v>E-DEP</v>
          </cell>
          <cell r="Q3250">
            <v>1332468</v>
          </cell>
          <cell r="R3250">
            <v>1332470</v>
          </cell>
          <cell r="S3250">
            <v>1332470</v>
          </cell>
          <cell r="T3250">
            <v>1332470</v>
          </cell>
          <cell r="U3250">
            <v>1332470</v>
          </cell>
          <cell r="V3250">
            <v>1332470</v>
          </cell>
          <cell r="W3250">
            <v>1332470</v>
          </cell>
          <cell r="X3250">
            <v>1332470</v>
          </cell>
          <cell r="Y3250">
            <v>1332470</v>
          </cell>
          <cell r="Z3250">
            <v>1332470</v>
          </cell>
          <cell r="AA3250">
            <v>1332470</v>
          </cell>
        </row>
        <row r="3251">
          <cell r="C3251" t="str">
            <v>E-LOSS</v>
          </cell>
          <cell r="Q3251">
            <v>0</v>
          </cell>
          <cell r="R3251">
            <v>0</v>
          </cell>
          <cell r="S3251">
            <v>0</v>
          </cell>
          <cell r="T3251">
            <v>0</v>
          </cell>
          <cell r="U3251">
            <v>0</v>
          </cell>
          <cell r="V3251">
            <v>0</v>
          </cell>
          <cell r="W3251">
            <v>0</v>
          </cell>
          <cell r="X3251">
            <v>0</v>
          </cell>
          <cell r="Y3251">
            <v>0</v>
          </cell>
          <cell r="Z3251">
            <v>0</v>
          </cell>
          <cell r="AA3251">
            <v>0</v>
          </cell>
        </row>
        <row r="3253">
          <cell r="Q3253">
            <v>3198851.0980392154</v>
          </cell>
          <cell r="R3253">
            <v>3259600</v>
          </cell>
          <cell r="S3253">
            <v>3323020</v>
          </cell>
          <cell r="T3253">
            <v>3389270</v>
          </cell>
          <cell r="U3253">
            <v>3458520</v>
          </cell>
          <cell r="V3253">
            <v>3531020</v>
          </cell>
          <cell r="W3253">
            <v>3606950</v>
          </cell>
          <cell r="X3253">
            <v>3686530</v>
          </cell>
          <cell r="Y3253">
            <v>3769990</v>
          </cell>
          <cell r="Z3253">
            <v>3857620</v>
          </cell>
          <cell r="AA3253">
            <v>3949700</v>
          </cell>
        </row>
        <row r="3257">
          <cell r="C3257" t="str">
            <v>E-M&amp;C</v>
          </cell>
          <cell r="Q3257">
            <v>-3784240.9411764708</v>
          </cell>
          <cell r="R3257">
            <v>-3878850</v>
          </cell>
          <cell r="S3257">
            <v>-3975820</v>
          </cell>
          <cell r="T3257">
            <v>-4075220</v>
          </cell>
          <cell r="U3257">
            <v>-4177100</v>
          </cell>
          <cell r="V3257">
            <v>-4281530</v>
          </cell>
          <cell r="W3257">
            <v>-4388570</v>
          </cell>
          <cell r="X3257">
            <v>-4498280</v>
          </cell>
          <cell r="Y3257">
            <v>-4610740</v>
          </cell>
          <cell r="Z3257">
            <v>-4726010</v>
          </cell>
          <cell r="AA3257">
            <v>-4844160</v>
          </cell>
        </row>
        <row r="3259">
          <cell r="Q3259">
            <v>-3784240.9411764708</v>
          </cell>
          <cell r="R3259">
            <v>-3878850</v>
          </cell>
          <cell r="S3259">
            <v>-3975820</v>
          </cell>
          <cell r="T3259">
            <v>-4075220</v>
          </cell>
          <cell r="U3259">
            <v>-4177100</v>
          </cell>
          <cell r="V3259">
            <v>-4281530</v>
          </cell>
          <cell r="W3259">
            <v>-4388570</v>
          </cell>
          <cell r="X3259">
            <v>-4498280</v>
          </cell>
          <cell r="Y3259">
            <v>-4610740</v>
          </cell>
          <cell r="Z3259">
            <v>-4726010</v>
          </cell>
          <cell r="AA3259">
            <v>-4844160</v>
          </cell>
        </row>
        <row r="3263">
          <cell r="C3263" t="str">
            <v>T/Fr</v>
          </cell>
          <cell r="Q3263">
            <v>-438862</v>
          </cell>
          <cell r="R3263">
            <v>0</v>
          </cell>
          <cell r="S3263">
            <v>0</v>
          </cell>
          <cell r="T3263">
            <v>-415496.3785542543</v>
          </cell>
          <cell r="U3263">
            <v>0</v>
          </cell>
          <cell r="V3263">
            <v>-208612.88784305565</v>
          </cell>
          <cell r="W3263">
            <v>0</v>
          </cell>
          <cell r="X3263">
            <v>0</v>
          </cell>
          <cell r="Y3263">
            <v>0</v>
          </cell>
          <cell r="Z3263">
            <v>-287892.88784305565</v>
          </cell>
          <cell r="AA3263">
            <v>0</v>
          </cell>
        </row>
        <row r="3265">
          <cell r="Q3265">
            <v>-438862</v>
          </cell>
          <cell r="R3265">
            <v>0</v>
          </cell>
          <cell r="S3265">
            <v>0</v>
          </cell>
          <cell r="T3265">
            <v>-415496.3785542543</v>
          </cell>
          <cell r="U3265">
            <v>0</v>
          </cell>
          <cell r="V3265">
            <v>-208612.88784305565</v>
          </cell>
          <cell r="W3265">
            <v>0</v>
          </cell>
          <cell r="X3265">
            <v>0</v>
          </cell>
          <cell r="Y3265">
            <v>0</v>
          </cell>
          <cell r="Z3265">
            <v>-287892.88784305565</v>
          </cell>
          <cell r="AA3265">
            <v>0</v>
          </cell>
        </row>
        <row r="3269">
          <cell r="C3269" t="str">
            <v>T/To</v>
          </cell>
          <cell r="Q3269">
            <v>0</v>
          </cell>
          <cell r="R3269">
            <v>104305.93976516556</v>
          </cell>
          <cell r="S3269">
            <v>196805.23649854935</v>
          </cell>
          <cell r="T3269">
            <v>0</v>
          </cell>
          <cell r="U3269">
            <v>77247.112156944349</v>
          </cell>
          <cell r="V3269">
            <v>0</v>
          </cell>
          <cell r="W3269">
            <v>130597.11215694435</v>
          </cell>
          <cell r="X3269">
            <v>442747.11215694435</v>
          </cell>
          <cell r="Y3269">
            <v>739657.11215694435</v>
          </cell>
          <cell r="Z3269">
            <v>0</v>
          </cell>
          <cell r="AA3269">
            <v>615847.11215694435</v>
          </cell>
        </row>
        <row r="3271">
          <cell r="Q3271">
            <v>0</v>
          </cell>
          <cell r="R3271">
            <v>104305.93976516556</v>
          </cell>
          <cell r="S3271">
            <v>196805.23649854935</v>
          </cell>
          <cell r="T3271">
            <v>0</v>
          </cell>
          <cell r="U3271">
            <v>77247.112156944349</v>
          </cell>
          <cell r="V3271">
            <v>0</v>
          </cell>
          <cell r="W3271">
            <v>130597.11215694435</v>
          </cell>
          <cell r="X3271">
            <v>442747.11215694435</v>
          </cell>
          <cell r="Y3271">
            <v>739657.11215694435</v>
          </cell>
          <cell r="Z3271">
            <v>0</v>
          </cell>
          <cell r="AA3271">
            <v>615847.11215694435</v>
          </cell>
        </row>
        <row r="3273">
          <cell r="Q3273">
            <v>-501665.83333333331</v>
          </cell>
          <cell r="R3273">
            <v>-438045.9397651655</v>
          </cell>
          <cell r="S3273">
            <v>-435785.23649854941</v>
          </cell>
          <cell r="T3273">
            <v>-433263.62144574558</v>
          </cell>
          <cell r="U3273">
            <v>-430447.11215694429</v>
          </cell>
          <cell r="V3273">
            <v>-432357.11215694429</v>
          </cell>
          <cell r="W3273">
            <v>-434317.11215694429</v>
          </cell>
          <cell r="X3273">
            <v>-436327.11215694429</v>
          </cell>
          <cell r="Y3273">
            <v>-438387.11215694429</v>
          </cell>
          <cell r="Z3273">
            <v>-440497.11215694429</v>
          </cell>
          <cell r="AA3273">
            <v>-442657.11215694429</v>
          </cell>
        </row>
        <row r="3274">
          <cell r="Q3274">
            <v>-393004.27450980432</v>
          </cell>
          <cell r="R3274">
            <v>-479290</v>
          </cell>
          <cell r="S3274">
            <v>-508550</v>
          </cell>
          <cell r="T3274">
            <v>-537270</v>
          </cell>
          <cell r="U3274">
            <v>-565330</v>
          </cell>
          <cell r="V3274">
            <v>-592560</v>
          </cell>
          <cell r="W3274">
            <v>-618810</v>
          </cell>
          <cell r="X3274">
            <v>-643950</v>
          </cell>
          <cell r="Y3274">
            <v>-667800</v>
          </cell>
          <cell r="Z3274">
            <v>-690140</v>
          </cell>
          <cell r="AA3274">
            <v>-710720</v>
          </cell>
        </row>
        <row r="3275">
          <cell r="Q3275">
            <v>2571000</v>
          </cell>
          <cell r="R3275">
            <v>2145500</v>
          </cell>
          <cell r="S3275">
            <v>2080000</v>
          </cell>
          <cell r="T3275">
            <v>2718500</v>
          </cell>
          <cell r="U3275">
            <v>2251000</v>
          </cell>
          <cell r="V3275">
            <v>2566000</v>
          </cell>
          <cell r="W3275">
            <v>2255000</v>
          </cell>
          <cell r="X3275">
            <v>1970000</v>
          </cell>
          <cell r="Y3275">
            <v>1699000</v>
          </cell>
          <cell r="Z3275">
            <v>2751000</v>
          </cell>
          <cell r="AA3275">
            <v>1870000</v>
          </cell>
        </row>
        <row r="3276">
          <cell r="Q3276">
            <v>-438862</v>
          </cell>
          <cell r="R3276">
            <v>0</v>
          </cell>
          <cell r="S3276">
            <v>0</v>
          </cell>
          <cell r="T3276">
            <v>-415496.3785542543</v>
          </cell>
          <cell r="U3276">
            <v>0</v>
          </cell>
          <cell r="V3276">
            <v>-208612.88784305565</v>
          </cell>
          <cell r="W3276">
            <v>0</v>
          </cell>
          <cell r="X3276">
            <v>0</v>
          </cell>
          <cell r="Y3276">
            <v>0</v>
          </cell>
          <cell r="Z3276">
            <v>-287892.88784305565</v>
          </cell>
          <cell r="AA3276">
            <v>0</v>
          </cell>
        </row>
        <row r="3277">
          <cell r="Q3277">
            <v>0</v>
          </cell>
          <cell r="R3277">
            <v>104305.93976516556</v>
          </cell>
          <cell r="S3277">
            <v>196805.23649854935</v>
          </cell>
          <cell r="T3277">
            <v>0</v>
          </cell>
          <cell r="U3277">
            <v>77247.112156944349</v>
          </cell>
          <cell r="V3277">
            <v>0</v>
          </cell>
          <cell r="W3277">
            <v>130597.11215694435</v>
          </cell>
          <cell r="X3277">
            <v>442747.11215694435</v>
          </cell>
          <cell r="Y3277">
            <v>739657.11215694435</v>
          </cell>
          <cell r="Z3277">
            <v>0</v>
          </cell>
          <cell r="AA3277">
            <v>615847.11215694435</v>
          </cell>
        </row>
        <row r="3279">
          <cell r="Q3279">
            <v>1237467.8921568624</v>
          </cell>
          <cell r="R3279">
            <v>1332470</v>
          </cell>
          <cell r="S3279">
            <v>1332470</v>
          </cell>
          <cell r="T3279">
            <v>1332470</v>
          </cell>
          <cell r="U3279">
            <v>1332470</v>
          </cell>
          <cell r="V3279">
            <v>1332470</v>
          </cell>
          <cell r="W3279">
            <v>1332470</v>
          </cell>
          <cell r="X3279">
            <v>1332470</v>
          </cell>
          <cell r="Y3279">
            <v>1332470</v>
          </cell>
          <cell r="Z3279">
            <v>1332470</v>
          </cell>
          <cell r="AA3279">
            <v>1332470</v>
          </cell>
        </row>
        <row r="3283">
          <cell r="C3283" t="str">
            <v>I-GCOP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</row>
        <row r="3284">
          <cell r="C3284" t="str">
            <v>I-GCOP</v>
          </cell>
          <cell r="Q3284">
            <v>-1445191</v>
          </cell>
          <cell r="R3284">
            <v>-2985765</v>
          </cell>
          <cell r="S3284">
            <v>-1492883</v>
          </cell>
          <cell r="T3284">
            <v>-1492883</v>
          </cell>
          <cell r="U3284">
            <v>-1492883</v>
          </cell>
          <cell r="V3284">
            <v>-1700000</v>
          </cell>
          <cell r="W3284">
            <v>-1700000</v>
          </cell>
          <cell r="X3284">
            <v>-1700000</v>
          </cell>
          <cell r="Y3284">
            <v>-1700000</v>
          </cell>
          <cell r="Z3284">
            <v>-1700000</v>
          </cell>
          <cell r="AA3284">
            <v>-1800000</v>
          </cell>
        </row>
        <row r="3286">
          <cell r="Q3286">
            <v>-1445191</v>
          </cell>
          <cell r="R3286">
            <v>-2985765</v>
          </cell>
          <cell r="S3286">
            <v>-1492883</v>
          </cell>
          <cell r="T3286">
            <v>-1492883</v>
          </cell>
          <cell r="U3286">
            <v>-1492883</v>
          </cell>
          <cell r="V3286">
            <v>-1700000</v>
          </cell>
          <cell r="W3286">
            <v>-1700000</v>
          </cell>
          <cell r="X3286">
            <v>-1700000</v>
          </cell>
          <cell r="Y3286">
            <v>-1700000</v>
          </cell>
          <cell r="Z3286">
            <v>-1700000</v>
          </cell>
          <cell r="AA3286">
            <v>-1800000</v>
          </cell>
        </row>
        <row r="3289">
          <cell r="C3289" t="str">
            <v>I-GCOP</v>
          </cell>
          <cell r="Q3289">
            <v>0</v>
          </cell>
          <cell r="R3289">
            <v>0</v>
          </cell>
          <cell r="S3289">
            <v>0</v>
          </cell>
          <cell r="T3289">
            <v>0</v>
          </cell>
          <cell r="U3289">
            <v>0</v>
          </cell>
          <cell r="V3289">
            <v>0</v>
          </cell>
          <cell r="W3289">
            <v>0</v>
          </cell>
          <cell r="X3289">
            <v>0</v>
          </cell>
          <cell r="Y3289">
            <v>0</v>
          </cell>
          <cell r="Z3289">
            <v>0</v>
          </cell>
          <cell r="AA3289">
            <v>0</v>
          </cell>
        </row>
        <row r="3290">
          <cell r="C3290" t="str">
            <v>I-GCAP</v>
          </cell>
          <cell r="Q3290">
            <v>0</v>
          </cell>
          <cell r="R3290">
            <v>0</v>
          </cell>
          <cell r="S3290">
            <v>0</v>
          </cell>
          <cell r="T3290">
            <v>0</v>
          </cell>
          <cell r="U3290">
            <v>0</v>
          </cell>
          <cell r="V3290">
            <v>0</v>
          </cell>
          <cell r="W3290">
            <v>0</v>
          </cell>
          <cell r="X3290">
            <v>0</v>
          </cell>
          <cell r="Y3290">
            <v>0</v>
          </cell>
          <cell r="Z3290">
            <v>0</v>
          </cell>
          <cell r="AA3290">
            <v>0</v>
          </cell>
        </row>
        <row r="3292">
          <cell r="Q3292">
            <v>0</v>
          </cell>
          <cell r="R3292">
            <v>0</v>
          </cell>
          <cell r="S3292">
            <v>0</v>
          </cell>
          <cell r="T3292">
            <v>0</v>
          </cell>
          <cell r="U3292">
            <v>0</v>
          </cell>
          <cell r="V3292">
            <v>0</v>
          </cell>
          <cell r="W3292">
            <v>0</v>
          </cell>
          <cell r="X3292">
            <v>0</v>
          </cell>
          <cell r="Y3292">
            <v>0</v>
          </cell>
          <cell r="Z3292">
            <v>0</v>
          </cell>
          <cell r="AA3292">
            <v>0</v>
          </cell>
        </row>
        <row r="3295">
          <cell r="C3295" t="str">
            <v>I-GCAP</v>
          </cell>
          <cell r="Q3295">
            <v>-2700</v>
          </cell>
          <cell r="R3295">
            <v>0</v>
          </cell>
          <cell r="S3295">
            <v>0</v>
          </cell>
          <cell r="T3295">
            <v>0</v>
          </cell>
          <cell r="U3295">
            <v>0</v>
          </cell>
          <cell r="V3295">
            <v>0</v>
          </cell>
          <cell r="W3295">
            <v>0</v>
          </cell>
          <cell r="X3295">
            <v>0</v>
          </cell>
          <cell r="Y3295">
            <v>0</v>
          </cell>
          <cell r="Z3295">
            <v>0</v>
          </cell>
          <cell r="AA3295">
            <v>0</v>
          </cell>
        </row>
        <row r="3297">
          <cell r="Q3297">
            <v>-2700</v>
          </cell>
          <cell r="R3297">
            <v>0</v>
          </cell>
          <cell r="S3297">
            <v>0</v>
          </cell>
          <cell r="T3297">
            <v>0</v>
          </cell>
          <cell r="U3297">
            <v>0</v>
          </cell>
          <cell r="V3297">
            <v>0</v>
          </cell>
          <cell r="W3297">
            <v>0</v>
          </cell>
          <cell r="X3297">
            <v>0</v>
          </cell>
          <cell r="Y3297">
            <v>0</v>
          </cell>
          <cell r="Z3297">
            <v>0</v>
          </cell>
          <cell r="AA3297">
            <v>0</v>
          </cell>
        </row>
        <row r="3300">
          <cell r="C3300" t="str">
            <v>I-UCF</v>
          </cell>
          <cell r="Q3300">
            <v>-100</v>
          </cell>
          <cell r="R3300">
            <v>0</v>
          </cell>
          <cell r="S3300">
            <v>0</v>
          </cell>
          <cell r="T3300">
            <v>0</v>
          </cell>
          <cell r="U3300">
            <v>0</v>
          </cell>
          <cell r="V3300">
            <v>0</v>
          </cell>
          <cell r="W3300">
            <v>0</v>
          </cell>
          <cell r="X3300">
            <v>0</v>
          </cell>
          <cell r="Y3300">
            <v>0</v>
          </cell>
          <cell r="Z3300">
            <v>0</v>
          </cell>
          <cell r="AA3300">
            <v>0</v>
          </cell>
        </row>
        <row r="3302">
          <cell r="Q3302">
            <v>-100</v>
          </cell>
          <cell r="R3302">
            <v>0</v>
          </cell>
          <cell r="S3302">
            <v>0</v>
          </cell>
          <cell r="T3302">
            <v>0</v>
          </cell>
          <cell r="U3302">
            <v>0</v>
          </cell>
          <cell r="V3302">
            <v>0</v>
          </cell>
          <cell r="W3302">
            <v>0</v>
          </cell>
          <cell r="X3302">
            <v>0</v>
          </cell>
          <cell r="Y3302">
            <v>0</v>
          </cell>
          <cell r="Z3302">
            <v>0</v>
          </cell>
          <cell r="AA3302">
            <v>0</v>
          </cell>
        </row>
        <row r="3305">
          <cell r="C3305" t="str">
            <v>I-GCOP</v>
          </cell>
          <cell r="Q3305">
            <v>-132870</v>
          </cell>
          <cell r="R3305">
            <v>-136200</v>
          </cell>
          <cell r="S3305">
            <v>-140090</v>
          </cell>
          <cell r="T3305">
            <v>-144090</v>
          </cell>
          <cell r="U3305">
            <v>-148200</v>
          </cell>
          <cell r="V3305">
            <v>-152440</v>
          </cell>
          <cell r="W3305">
            <v>-156810</v>
          </cell>
          <cell r="X3305">
            <v>-161290</v>
          </cell>
          <cell r="Y3305">
            <v>-165900</v>
          </cell>
          <cell r="Z3305">
            <v>-170650</v>
          </cell>
          <cell r="AA3305">
            <v>-175540</v>
          </cell>
        </row>
        <row r="3307">
          <cell r="Q3307">
            <v>-132870</v>
          </cell>
          <cell r="R3307">
            <v>-136200</v>
          </cell>
          <cell r="S3307">
            <v>-140090</v>
          </cell>
          <cell r="T3307">
            <v>-144090</v>
          </cell>
          <cell r="U3307">
            <v>-148200</v>
          </cell>
          <cell r="V3307">
            <v>-152440</v>
          </cell>
          <cell r="W3307">
            <v>-156810</v>
          </cell>
          <cell r="X3307">
            <v>-161290</v>
          </cell>
          <cell r="Y3307">
            <v>-165900</v>
          </cell>
          <cell r="Z3307">
            <v>-170650</v>
          </cell>
          <cell r="AA3307">
            <v>-175540</v>
          </cell>
        </row>
        <row r="3310">
          <cell r="C3310" t="str">
            <v>I-GCOP</v>
          </cell>
          <cell r="Q3310">
            <v>-2640920</v>
          </cell>
          <cell r="R3310">
            <v>-2974411</v>
          </cell>
          <cell r="S3310">
            <v>-2497688</v>
          </cell>
          <cell r="T3310">
            <v>-2554353</v>
          </cell>
          <cell r="U3310">
            <v>-2612456</v>
          </cell>
          <cell r="V3310">
            <v>-2671993</v>
          </cell>
          <cell r="W3310">
            <v>-2733018</v>
          </cell>
          <cell r="X3310">
            <v>-2795568</v>
          </cell>
          <cell r="Y3310">
            <v>-2859682</v>
          </cell>
          <cell r="Z3310">
            <v>-2925400</v>
          </cell>
          <cell r="AA3310">
            <v>-2992760</v>
          </cell>
        </row>
        <row r="3311">
          <cell r="C3311" t="str">
            <v>I-GCOP</v>
          </cell>
          <cell r="Q3311">
            <v>-231000</v>
          </cell>
          <cell r="R3311">
            <v>-490410</v>
          </cell>
          <cell r="S3311">
            <v>-504080</v>
          </cell>
          <cell r="T3311">
            <v>-518150</v>
          </cell>
          <cell r="U3311">
            <v>-532610</v>
          </cell>
          <cell r="V3311">
            <v>-553260</v>
          </cell>
          <cell r="W3311">
            <v>-568690</v>
          </cell>
          <cell r="X3311">
            <v>-584550</v>
          </cell>
          <cell r="Y3311">
            <v>-600860</v>
          </cell>
          <cell r="Z3311">
            <v>-617650</v>
          </cell>
          <cell r="AA3311">
            <v>-634920</v>
          </cell>
        </row>
        <row r="3312">
          <cell r="C3312" t="str">
            <v>I-GCOP</v>
          </cell>
          <cell r="Q3312">
            <v>0</v>
          </cell>
          <cell r="R3312">
            <v>0</v>
          </cell>
          <cell r="S3312">
            <v>0</v>
          </cell>
          <cell r="T3312">
            <v>0</v>
          </cell>
          <cell r="U3312">
            <v>0</v>
          </cell>
          <cell r="V3312">
            <v>0</v>
          </cell>
          <cell r="W3312">
            <v>0</v>
          </cell>
          <cell r="X3312">
            <v>0</v>
          </cell>
          <cell r="Y3312">
            <v>0</v>
          </cell>
          <cell r="Z3312">
            <v>0</v>
          </cell>
          <cell r="AA3312">
            <v>0</v>
          </cell>
        </row>
        <row r="3313">
          <cell r="C3313" t="str">
            <v>I-GCAP</v>
          </cell>
          <cell r="Q3313">
            <v>-400000</v>
          </cell>
          <cell r="R3313">
            <v>0</v>
          </cell>
          <cell r="S3313">
            <v>0</v>
          </cell>
          <cell r="T3313">
            <v>0</v>
          </cell>
          <cell r="U3313">
            <v>0</v>
          </cell>
          <cell r="V3313">
            <v>0</v>
          </cell>
          <cell r="W3313">
            <v>0</v>
          </cell>
          <cell r="X3313">
            <v>0</v>
          </cell>
          <cell r="Y3313">
            <v>0</v>
          </cell>
          <cell r="Z3313">
            <v>0</v>
          </cell>
          <cell r="AA3313">
            <v>0</v>
          </cell>
        </row>
        <row r="3314">
          <cell r="C3314" t="str">
            <v>I-GCAP</v>
          </cell>
          <cell r="Q3314">
            <v>0</v>
          </cell>
          <cell r="R3314">
            <v>-400000</v>
          </cell>
          <cell r="S3314">
            <v>-400000</v>
          </cell>
          <cell r="T3314">
            <v>-400000</v>
          </cell>
          <cell r="U3314">
            <v>-400000</v>
          </cell>
          <cell r="V3314">
            <v>-400000</v>
          </cell>
          <cell r="W3314">
            <v>-400000</v>
          </cell>
          <cell r="X3314">
            <v>-400000</v>
          </cell>
          <cell r="Y3314">
            <v>-400000</v>
          </cell>
          <cell r="Z3314">
            <v>-400000</v>
          </cell>
          <cell r="AA3314">
            <v>-400000</v>
          </cell>
        </row>
        <row r="3316">
          <cell r="Q3316">
            <v>-3271920</v>
          </cell>
          <cell r="R3316">
            <v>-3864821</v>
          </cell>
          <cell r="S3316">
            <v>-3401768</v>
          </cell>
          <cell r="T3316">
            <v>-3472503</v>
          </cell>
          <cell r="U3316">
            <v>-3545066</v>
          </cell>
          <cell r="V3316">
            <v>-3625253</v>
          </cell>
          <cell r="W3316">
            <v>-3701708</v>
          </cell>
          <cell r="X3316">
            <v>-3780118</v>
          </cell>
          <cell r="Y3316">
            <v>-3860542</v>
          </cell>
          <cell r="Z3316">
            <v>-3943050</v>
          </cell>
          <cell r="AA3316">
            <v>-4027680</v>
          </cell>
        </row>
        <row r="3319">
          <cell r="C3319" t="str">
            <v>I-GCOP</v>
          </cell>
          <cell r="Q3319">
            <v>-3165674</v>
          </cell>
          <cell r="R3319">
            <v>-3260640</v>
          </cell>
          <cell r="S3319">
            <v>-3358460</v>
          </cell>
          <cell r="T3319">
            <v>-3442420</v>
          </cell>
          <cell r="U3319">
            <v>-3528480</v>
          </cell>
          <cell r="V3319">
            <v>-3616690</v>
          </cell>
          <cell r="W3319">
            <v>-3707110</v>
          </cell>
          <cell r="X3319">
            <v>-3799790</v>
          </cell>
          <cell r="Y3319">
            <v>-3894780</v>
          </cell>
          <cell r="Z3319">
            <v>-3992150</v>
          </cell>
          <cell r="AA3319">
            <v>-4091950</v>
          </cell>
        </row>
        <row r="3321">
          <cell r="Q3321">
            <v>-3165674</v>
          </cell>
          <cell r="R3321">
            <v>-3260640</v>
          </cell>
          <cell r="S3321">
            <v>-3358460</v>
          </cell>
          <cell r="T3321">
            <v>-3442420</v>
          </cell>
          <cell r="U3321">
            <v>-3528480</v>
          </cell>
          <cell r="V3321">
            <v>-3616690</v>
          </cell>
          <cell r="W3321">
            <v>-3707110</v>
          </cell>
          <cell r="X3321">
            <v>-3799790</v>
          </cell>
          <cell r="Y3321">
            <v>-3894780</v>
          </cell>
          <cell r="Z3321">
            <v>-3992150</v>
          </cell>
          <cell r="AA3321">
            <v>-4091950</v>
          </cell>
        </row>
        <row r="3324">
          <cell r="C3324" t="str">
            <v>I-GCAP</v>
          </cell>
          <cell r="Q3324">
            <v>0</v>
          </cell>
          <cell r="R3324">
            <v>-143000</v>
          </cell>
          <cell r="S3324">
            <v>0</v>
          </cell>
          <cell r="T3324">
            <v>0</v>
          </cell>
          <cell r="U3324">
            <v>0</v>
          </cell>
          <cell r="V3324">
            <v>0</v>
          </cell>
          <cell r="W3324">
            <v>0</v>
          </cell>
          <cell r="X3324">
            <v>0</v>
          </cell>
          <cell r="Y3324">
            <v>0</v>
          </cell>
          <cell r="Z3324">
            <v>0</v>
          </cell>
          <cell r="AA3324">
            <v>0</v>
          </cell>
        </row>
        <row r="3326">
          <cell r="Q3326">
            <v>0</v>
          </cell>
          <cell r="R3326">
            <v>-143000</v>
          </cell>
          <cell r="S3326">
            <v>0</v>
          </cell>
          <cell r="T3326">
            <v>0</v>
          </cell>
          <cell r="U3326">
            <v>0</v>
          </cell>
          <cell r="V3326">
            <v>0</v>
          </cell>
          <cell r="W3326">
            <v>0</v>
          </cell>
          <cell r="X3326">
            <v>0</v>
          </cell>
          <cell r="Y3326">
            <v>0</v>
          </cell>
          <cell r="Z3326">
            <v>0</v>
          </cell>
          <cell r="AA3326">
            <v>0</v>
          </cell>
        </row>
        <row r="3329">
          <cell r="C3329" t="str">
            <v>I-GCAP</v>
          </cell>
          <cell r="Q3329">
            <v>0</v>
          </cell>
          <cell r="R3329">
            <v>0</v>
          </cell>
          <cell r="S3329">
            <v>0</v>
          </cell>
          <cell r="T3329">
            <v>0</v>
          </cell>
          <cell r="U3329">
            <v>-20000</v>
          </cell>
          <cell r="V3329">
            <v>0</v>
          </cell>
          <cell r="W3329">
            <v>0</v>
          </cell>
          <cell r="X3329">
            <v>0</v>
          </cell>
          <cell r="Y3329">
            <v>0</v>
          </cell>
          <cell r="Z3329">
            <v>0</v>
          </cell>
          <cell r="AA3329">
            <v>0</v>
          </cell>
        </row>
        <row r="3330">
          <cell r="C3330" t="str">
            <v>I-GCAP</v>
          </cell>
          <cell r="Q3330">
            <v>0</v>
          </cell>
          <cell r="R3330">
            <v>0</v>
          </cell>
          <cell r="S3330">
            <v>0</v>
          </cell>
          <cell r="T3330">
            <v>-20000</v>
          </cell>
          <cell r="U3330">
            <v>0</v>
          </cell>
          <cell r="V3330">
            <v>0</v>
          </cell>
          <cell r="W3330">
            <v>0</v>
          </cell>
          <cell r="X3330">
            <v>0</v>
          </cell>
          <cell r="Y3330">
            <v>0</v>
          </cell>
          <cell r="Z3330">
            <v>0</v>
          </cell>
          <cell r="AA3330">
            <v>0</v>
          </cell>
        </row>
        <row r="3331">
          <cell r="C3331" t="str">
            <v>I-GCAP</v>
          </cell>
          <cell r="Q3331">
            <v>0</v>
          </cell>
          <cell r="R3331">
            <v>0</v>
          </cell>
          <cell r="S3331">
            <v>-20000</v>
          </cell>
          <cell r="T3331">
            <v>0</v>
          </cell>
          <cell r="U3331">
            <v>0</v>
          </cell>
          <cell r="V3331">
            <v>0</v>
          </cell>
          <cell r="W3331">
            <v>0</v>
          </cell>
          <cell r="X3331">
            <v>0</v>
          </cell>
          <cell r="Y3331">
            <v>0</v>
          </cell>
          <cell r="Z3331">
            <v>0</v>
          </cell>
          <cell r="AA3331">
            <v>0</v>
          </cell>
        </row>
        <row r="3333">
          <cell r="Q3333">
            <v>0</v>
          </cell>
          <cell r="R3333">
            <v>0</v>
          </cell>
          <cell r="S3333">
            <v>-20000</v>
          </cell>
          <cell r="T3333">
            <v>-20000</v>
          </cell>
          <cell r="U3333">
            <v>-20000</v>
          </cell>
          <cell r="V3333">
            <v>0</v>
          </cell>
          <cell r="W3333">
            <v>0</v>
          </cell>
          <cell r="X3333">
            <v>0</v>
          </cell>
          <cell r="Y3333">
            <v>0</v>
          </cell>
          <cell r="Z3333">
            <v>0</v>
          </cell>
          <cell r="AA3333">
            <v>0</v>
          </cell>
        </row>
        <row r="3336">
          <cell r="C3336" t="str">
            <v>I-GCOP</v>
          </cell>
          <cell r="Q3336">
            <v>-154947</v>
          </cell>
          <cell r="R3336">
            <v>-44420</v>
          </cell>
          <cell r="S3336">
            <v>-44420</v>
          </cell>
          <cell r="T3336">
            <v>-44420</v>
          </cell>
          <cell r="U3336">
            <v>-44420</v>
          </cell>
          <cell r="V3336">
            <v>-44420</v>
          </cell>
          <cell r="W3336">
            <v>-44420</v>
          </cell>
          <cell r="X3336">
            <v>-44420</v>
          </cell>
          <cell r="Y3336">
            <v>-44420</v>
          </cell>
          <cell r="Z3336">
            <v>-44420</v>
          </cell>
          <cell r="AA3336">
            <v>-44420</v>
          </cell>
        </row>
        <row r="3337">
          <cell r="C3337" t="str">
            <v>I-GCOP</v>
          </cell>
          <cell r="Q3337">
            <v>-44420</v>
          </cell>
          <cell r="R3337">
            <v>0</v>
          </cell>
          <cell r="S3337">
            <v>0</v>
          </cell>
          <cell r="T3337">
            <v>0</v>
          </cell>
          <cell r="U3337">
            <v>0</v>
          </cell>
          <cell r="V3337">
            <v>0</v>
          </cell>
          <cell r="W3337">
            <v>0</v>
          </cell>
          <cell r="X3337">
            <v>0</v>
          </cell>
          <cell r="Y3337">
            <v>0</v>
          </cell>
          <cell r="Z3337">
            <v>0</v>
          </cell>
          <cell r="AA3337">
            <v>0</v>
          </cell>
        </row>
        <row r="3339">
          <cell r="Q3339">
            <v>-199367</v>
          </cell>
          <cell r="R3339">
            <v>-44420</v>
          </cell>
          <cell r="S3339">
            <v>-44420</v>
          </cell>
          <cell r="T3339">
            <v>-44420</v>
          </cell>
          <cell r="U3339">
            <v>-44420</v>
          </cell>
          <cell r="V3339">
            <v>-44420</v>
          </cell>
          <cell r="W3339">
            <v>-44420</v>
          </cell>
          <cell r="X3339">
            <v>-44420</v>
          </cell>
          <cell r="Y3339">
            <v>-44420</v>
          </cell>
          <cell r="Z3339">
            <v>-44420</v>
          </cell>
          <cell r="AA3339">
            <v>-44420</v>
          </cell>
        </row>
        <row r="3342">
          <cell r="C3342" t="str">
            <v>I-UCF</v>
          </cell>
          <cell r="Q3342">
            <v>0</v>
          </cell>
          <cell r="R3342">
            <v>0</v>
          </cell>
          <cell r="S3342">
            <v>0</v>
          </cell>
          <cell r="T3342">
            <v>0</v>
          </cell>
          <cell r="U3342">
            <v>0</v>
          </cell>
          <cell r="V3342">
            <v>0</v>
          </cell>
          <cell r="W3342">
            <v>0</v>
          </cell>
          <cell r="X3342">
            <v>0</v>
          </cell>
          <cell r="Y3342">
            <v>0</v>
          </cell>
          <cell r="Z3342">
            <v>0</v>
          </cell>
          <cell r="AA3342">
            <v>0</v>
          </cell>
        </row>
        <row r="3343">
          <cell r="C3343" t="str">
            <v>I-UCF</v>
          </cell>
          <cell r="Q3343">
            <v>0</v>
          </cell>
          <cell r="R3343">
            <v>0</v>
          </cell>
          <cell r="S3343">
            <v>0</v>
          </cell>
          <cell r="T3343">
            <v>0</v>
          </cell>
          <cell r="U3343">
            <v>0</v>
          </cell>
          <cell r="V3343">
            <v>0</v>
          </cell>
          <cell r="W3343">
            <v>0</v>
          </cell>
          <cell r="X3343">
            <v>0</v>
          </cell>
          <cell r="Y3343">
            <v>0</v>
          </cell>
          <cell r="Z3343">
            <v>0</v>
          </cell>
          <cell r="AA3343">
            <v>0</v>
          </cell>
        </row>
        <row r="3345">
          <cell r="Q3345">
            <v>0</v>
          </cell>
          <cell r="R3345">
            <v>0</v>
          </cell>
          <cell r="S3345">
            <v>0</v>
          </cell>
          <cell r="T3345">
            <v>0</v>
          </cell>
          <cell r="U3345">
            <v>0</v>
          </cell>
          <cell r="V3345">
            <v>0</v>
          </cell>
          <cell r="W3345">
            <v>0</v>
          </cell>
          <cell r="X3345">
            <v>0</v>
          </cell>
          <cell r="Y3345">
            <v>0</v>
          </cell>
          <cell r="Z3345">
            <v>0</v>
          </cell>
          <cell r="AA3345">
            <v>0</v>
          </cell>
        </row>
        <row r="3348">
          <cell r="C3348" t="str">
            <v>E-EMP</v>
          </cell>
          <cell r="Q3348">
            <v>0</v>
          </cell>
          <cell r="R3348">
            <v>430</v>
          </cell>
          <cell r="S3348">
            <v>90</v>
          </cell>
          <cell r="T3348">
            <v>90</v>
          </cell>
          <cell r="U3348">
            <v>90</v>
          </cell>
          <cell r="V3348">
            <v>90</v>
          </cell>
          <cell r="W3348">
            <v>90</v>
          </cell>
          <cell r="X3348">
            <v>90</v>
          </cell>
          <cell r="Y3348">
            <v>90</v>
          </cell>
          <cell r="Z3348">
            <v>90</v>
          </cell>
          <cell r="AA3348">
            <v>90</v>
          </cell>
        </row>
        <row r="3349">
          <cell r="C3349" t="str">
            <v>E-M&amp;C</v>
          </cell>
          <cell r="Q3349">
            <v>0</v>
          </cell>
          <cell r="R3349">
            <v>0</v>
          </cell>
          <cell r="S3349">
            <v>0</v>
          </cell>
          <cell r="T3349">
            <v>0</v>
          </cell>
          <cell r="U3349">
            <v>0</v>
          </cell>
          <cell r="V3349">
            <v>0</v>
          </cell>
          <cell r="W3349">
            <v>0</v>
          </cell>
          <cell r="X3349">
            <v>0</v>
          </cell>
          <cell r="Y3349">
            <v>0</v>
          </cell>
          <cell r="Z3349">
            <v>0</v>
          </cell>
          <cell r="AA3349">
            <v>0</v>
          </cell>
        </row>
        <row r="3350">
          <cell r="C3350" t="str">
            <v>E-M&amp;C</v>
          </cell>
          <cell r="Q3350">
            <v>32780</v>
          </cell>
          <cell r="R3350">
            <v>24390</v>
          </cell>
          <cell r="S3350">
            <v>5120</v>
          </cell>
          <cell r="T3350">
            <v>5250</v>
          </cell>
          <cell r="U3350">
            <v>5380</v>
          </cell>
          <cell r="V3350">
            <v>5510</v>
          </cell>
          <cell r="W3350">
            <v>5650</v>
          </cell>
          <cell r="X3350">
            <v>5790</v>
          </cell>
          <cell r="Y3350">
            <v>5930</v>
          </cell>
          <cell r="Z3350">
            <v>6080</v>
          </cell>
          <cell r="AA3350">
            <v>6230</v>
          </cell>
        </row>
        <row r="3351">
          <cell r="C3351" t="str">
            <v>E-M&amp;C</v>
          </cell>
          <cell r="Q3351">
            <v>0</v>
          </cell>
          <cell r="R3351">
            <v>170</v>
          </cell>
          <cell r="S3351">
            <v>40</v>
          </cell>
          <cell r="T3351">
            <v>40</v>
          </cell>
          <cell r="U3351">
            <v>40</v>
          </cell>
          <cell r="V3351">
            <v>40</v>
          </cell>
          <cell r="W3351">
            <v>40</v>
          </cell>
          <cell r="X3351">
            <v>40</v>
          </cell>
          <cell r="Y3351">
            <v>40</v>
          </cell>
          <cell r="Z3351">
            <v>40</v>
          </cell>
          <cell r="AA3351">
            <v>40</v>
          </cell>
        </row>
        <row r="3352">
          <cell r="C3352" t="str">
            <v>E-DEP</v>
          </cell>
          <cell r="Q3352">
            <v>426092</v>
          </cell>
          <cell r="R3352">
            <v>16270</v>
          </cell>
          <cell r="S3352">
            <v>16550</v>
          </cell>
          <cell r="T3352">
            <v>16830</v>
          </cell>
          <cell r="U3352">
            <v>17120</v>
          </cell>
          <cell r="V3352">
            <v>17410</v>
          </cell>
          <cell r="W3352">
            <v>17710</v>
          </cell>
          <cell r="X3352">
            <v>18010</v>
          </cell>
          <cell r="Y3352">
            <v>18320</v>
          </cell>
          <cell r="Z3352">
            <v>18630</v>
          </cell>
          <cell r="AA3352">
            <v>18950</v>
          </cell>
        </row>
        <row r="3354">
          <cell r="Q3354">
            <v>458872</v>
          </cell>
          <cell r="R3354">
            <v>41260</v>
          </cell>
          <cell r="S3354">
            <v>21800</v>
          </cell>
          <cell r="T3354">
            <v>22210</v>
          </cell>
          <cell r="U3354">
            <v>22630</v>
          </cell>
          <cell r="V3354">
            <v>23050</v>
          </cell>
          <cell r="W3354">
            <v>23490</v>
          </cell>
          <cell r="X3354">
            <v>23930</v>
          </cell>
          <cell r="Y3354">
            <v>24380</v>
          </cell>
          <cell r="Z3354">
            <v>24840</v>
          </cell>
          <cell r="AA3354">
            <v>25310</v>
          </cell>
        </row>
        <row r="3357">
          <cell r="C3357" t="str">
            <v>E-OE</v>
          </cell>
          <cell r="Q3357">
            <v>67208</v>
          </cell>
          <cell r="R3357">
            <v>33140</v>
          </cell>
          <cell r="S3357">
            <v>35460</v>
          </cell>
          <cell r="T3357">
            <v>37940</v>
          </cell>
          <cell r="U3357">
            <v>40600</v>
          </cell>
          <cell r="V3357">
            <v>41620</v>
          </cell>
          <cell r="W3357">
            <v>42660</v>
          </cell>
          <cell r="X3357">
            <v>43730</v>
          </cell>
          <cell r="Y3357">
            <v>44820</v>
          </cell>
          <cell r="Z3357">
            <v>45940</v>
          </cell>
          <cell r="AA3357">
            <v>47090</v>
          </cell>
        </row>
        <row r="3358">
          <cell r="C3358" t="str">
            <v>E-OE</v>
          </cell>
          <cell r="Q3358">
            <v>2332</v>
          </cell>
          <cell r="R3358">
            <v>1150</v>
          </cell>
          <cell r="S3358">
            <v>1180</v>
          </cell>
          <cell r="T3358">
            <v>1210</v>
          </cell>
          <cell r="U3358">
            <v>1240</v>
          </cell>
          <cell r="V3358">
            <v>1270</v>
          </cell>
          <cell r="W3358">
            <v>1300</v>
          </cell>
          <cell r="X3358">
            <v>1330</v>
          </cell>
          <cell r="Y3358">
            <v>1360</v>
          </cell>
          <cell r="Z3358">
            <v>1390</v>
          </cell>
          <cell r="AA3358">
            <v>1420</v>
          </cell>
        </row>
        <row r="3359">
          <cell r="C3359" t="str">
            <v>E-EMP</v>
          </cell>
          <cell r="Q3359">
            <v>97785.333333333328</v>
          </cell>
          <cell r="R3359">
            <v>48230</v>
          </cell>
          <cell r="S3359">
            <v>49800</v>
          </cell>
          <cell r="T3359">
            <v>51420</v>
          </cell>
          <cell r="U3359">
            <v>53090</v>
          </cell>
          <cell r="V3359">
            <v>54820</v>
          </cell>
          <cell r="W3359">
            <v>56600</v>
          </cell>
          <cell r="X3359">
            <v>58440</v>
          </cell>
          <cell r="Y3359">
            <v>60340</v>
          </cell>
          <cell r="Z3359">
            <v>62300</v>
          </cell>
          <cell r="AA3359">
            <v>64320</v>
          </cell>
        </row>
        <row r="3360">
          <cell r="C3360" t="str">
            <v>E-EMP</v>
          </cell>
          <cell r="Q3360">
            <v>914.66666666666674</v>
          </cell>
          <cell r="R3360">
            <v>450</v>
          </cell>
          <cell r="S3360">
            <v>460</v>
          </cell>
          <cell r="T3360">
            <v>470</v>
          </cell>
          <cell r="U3360">
            <v>490</v>
          </cell>
          <cell r="V3360">
            <v>510</v>
          </cell>
          <cell r="W3360">
            <v>530</v>
          </cell>
          <cell r="X3360">
            <v>550</v>
          </cell>
          <cell r="Y3360">
            <v>570</v>
          </cell>
          <cell r="Z3360">
            <v>590</v>
          </cell>
          <cell r="AA3360">
            <v>610</v>
          </cell>
        </row>
        <row r="3361">
          <cell r="C3361" t="str">
            <v>E-M&amp;C</v>
          </cell>
          <cell r="Q3361">
            <v>2121.333333333333</v>
          </cell>
          <cell r="R3361">
            <v>1050</v>
          </cell>
          <cell r="S3361">
            <v>1080</v>
          </cell>
          <cell r="T3361">
            <v>1110</v>
          </cell>
          <cell r="U3361">
            <v>1140</v>
          </cell>
          <cell r="V3361">
            <v>1170</v>
          </cell>
          <cell r="W3361">
            <v>1200</v>
          </cell>
          <cell r="X3361">
            <v>1230</v>
          </cell>
          <cell r="Y3361">
            <v>1260</v>
          </cell>
          <cell r="Z3361">
            <v>1290</v>
          </cell>
          <cell r="AA3361">
            <v>1320</v>
          </cell>
        </row>
        <row r="3362">
          <cell r="C3362" t="str">
            <v>E-M&amp;C</v>
          </cell>
          <cell r="Q3362">
            <v>1772</v>
          </cell>
          <cell r="R3362">
            <v>870</v>
          </cell>
          <cell r="S3362">
            <v>890</v>
          </cell>
          <cell r="T3362">
            <v>910</v>
          </cell>
          <cell r="U3362">
            <v>930</v>
          </cell>
          <cell r="V3362">
            <v>950</v>
          </cell>
          <cell r="W3362">
            <v>970</v>
          </cell>
          <cell r="X3362">
            <v>990</v>
          </cell>
          <cell r="Y3362">
            <v>1010</v>
          </cell>
          <cell r="Z3362">
            <v>1040</v>
          </cell>
          <cell r="AA3362">
            <v>1070</v>
          </cell>
        </row>
        <row r="3363">
          <cell r="C3363" t="str">
            <v>E-M&amp;C</v>
          </cell>
          <cell r="Q3363">
            <v>0</v>
          </cell>
          <cell r="R3363">
            <v>0</v>
          </cell>
          <cell r="S3363">
            <v>0</v>
          </cell>
          <cell r="T3363">
            <v>0</v>
          </cell>
          <cell r="U3363">
            <v>0</v>
          </cell>
          <cell r="V3363">
            <v>0</v>
          </cell>
          <cell r="W3363">
            <v>0</v>
          </cell>
          <cell r="X3363">
            <v>0</v>
          </cell>
          <cell r="Y3363">
            <v>0</v>
          </cell>
          <cell r="Z3363">
            <v>0</v>
          </cell>
          <cell r="AA3363">
            <v>0</v>
          </cell>
        </row>
        <row r="3364">
          <cell r="C3364" t="str">
            <v>E-M&amp;C</v>
          </cell>
          <cell r="Q3364">
            <v>30645.333333333336</v>
          </cell>
          <cell r="R3364">
            <v>15110</v>
          </cell>
          <cell r="S3364">
            <v>15490</v>
          </cell>
          <cell r="T3364">
            <v>15880</v>
          </cell>
          <cell r="U3364">
            <v>16280</v>
          </cell>
          <cell r="V3364">
            <v>16690</v>
          </cell>
          <cell r="W3364">
            <v>17110</v>
          </cell>
          <cell r="X3364">
            <v>17540</v>
          </cell>
          <cell r="Y3364">
            <v>17980</v>
          </cell>
          <cell r="Z3364">
            <v>18430</v>
          </cell>
          <cell r="AA3364">
            <v>18890</v>
          </cell>
        </row>
        <row r="3366">
          <cell r="Q3366">
            <v>202778.66666666666</v>
          </cell>
          <cell r="R3366">
            <v>100000</v>
          </cell>
          <cell r="S3366">
            <v>104360</v>
          </cell>
          <cell r="T3366">
            <v>108940</v>
          </cell>
          <cell r="U3366">
            <v>113770</v>
          </cell>
          <cell r="V3366">
            <v>117030</v>
          </cell>
          <cell r="W3366">
            <v>120370</v>
          </cell>
          <cell r="X3366">
            <v>123810</v>
          </cell>
          <cell r="Y3366">
            <v>127340</v>
          </cell>
          <cell r="Z3366">
            <v>130980</v>
          </cell>
          <cell r="AA3366">
            <v>134720</v>
          </cell>
        </row>
        <row r="3369">
          <cell r="C3369" t="str">
            <v>E-EMP</v>
          </cell>
          <cell r="Q3369">
            <v>75624</v>
          </cell>
          <cell r="R3369">
            <v>13760</v>
          </cell>
          <cell r="S3369">
            <v>14210</v>
          </cell>
          <cell r="T3369">
            <v>14670</v>
          </cell>
          <cell r="U3369">
            <v>15150</v>
          </cell>
          <cell r="V3369">
            <v>15640</v>
          </cell>
          <cell r="W3369">
            <v>16150</v>
          </cell>
          <cell r="X3369">
            <v>16670</v>
          </cell>
          <cell r="Y3369">
            <v>17210</v>
          </cell>
          <cell r="Z3369">
            <v>17770</v>
          </cell>
          <cell r="AA3369">
            <v>18350</v>
          </cell>
        </row>
        <row r="3370">
          <cell r="C3370" t="str">
            <v>E-EMP</v>
          </cell>
          <cell r="Q3370">
            <v>685.33333333333337</v>
          </cell>
          <cell r="R3370">
            <v>120</v>
          </cell>
          <cell r="S3370">
            <v>120</v>
          </cell>
          <cell r="T3370">
            <v>120</v>
          </cell>
          <cell r="U3370">
            <v>120</v>
          </cell>
          <cell r="V3370">
            <v>120</v>
          </cell>
          <cell r="W3370">
            <v>120</v>
          </cell>
          <cell r="X3370">
            <v>120</v>
          </cell>
          <cell r="Y3370">
            <v>120</v>
          </cell>
          <cell r="Z3370">
            <v>120</v>
          </cell>
          <cell r="AA3370">
            <v>120</v>
          </cell>
        </row>
        <row r="3371">
          <cell r="C3371" t="str">
            <v>E-M&amp;C</v>
          </cell>
          <cell r="Q3371">
            <v>10521.333333333334</v>
          </cell>
          <cell r="R3371">
            <v>1910</v>
          </cell>
          <cell r="S3371">
            <v>1960</v>
          </cell>
          <cell r="T3371">
            <v>2010</v>
          </cell>
          <cell r="U3371">
            <v>2060</v>
          </cell>
          <cell r="V3371">
            <v>2110</v>
          </cell>
          <cell r="W3371">
            <v>2160</v>
          </cell>
          <cell r="X3371">
            <v>2210</v>
          </cell>
          <cell r="Y3371">
            <v>2270</v>
          </cell>
          <cell r="Z3371">
            <v>2330</v>
          </cell>
          <cell r="AA3371">
            <v>2390</v>
          </cell>
        </row>
        <row r="3372">
          <cell r="C3372" t="str">
            <v>E-M&amp;C</v>
          </cell>
          <cell r="Q3372">
            <v>5084</v>
          </cell>
          <cell r="R3372">
            <v>920</v>
          </cell>
          <cell r="S3372">
            <v>940</v>
          </cell>
          <cell r="T3372">
            <v>960</v>
          </cell>
          <cell r="U3372">
            <v>980</v>
          </cell>
          <cell r="V3372">
            <v>1000</v>
          </cell>
          <cell r="W3372">
            <v>1030</v>
          </cell>
          <cell r="X3372">
            <v>1060</v>
          </cell>
          <cell r="Y3372">
            <v>1090</v>
          </cell>
          <cell r="Z3372">
            <v>1120</v>
          </cell>
          <cell r="AA3372">
            <v>1150</v>
          </cell>
        </row>
        <row r="3373">
          <cell r="C3373" t="str">
            <v>E-M&amp;C</v>
          </cell>
          <cell r="Q3373">
            <v>0</v>
          </cell>
          <cell r="R3373">
            <v>0</v>
          </cell>
          <cell r="S3373">
            <v>0</v>
          </cell>
          <cell r="T3373">
            <v>0</v>
          </cell>
          <cell r="U3373">
            <v>0</v>
          </cell>
          <cell r="V3373">
            <v>0</v>
          </cell>
          <cell r="W3373">
            <v>0</v>
          </cell>
          <cell r="X3373">
            <v>0</v>
          </cell>
          <cell r="Y3373">
            <v>0</v>
          </cell>
          <cell r="Z3373">
            <v>0</v>
          </cell>
          <cell r="AA3373">
            <v>0</v>
          </cell>
        </row>
        <row r="3374">
          <cell r="C3374" t="str">
            <v>E-M&amp;C</v>
          </cell>
          <cell r="Q3374">
            <v>18038.666666666664</v>
          </cell>
          <cell r="R3374">
            <v>3280</v>
          </cell>
          <cell r="S3374">
            <v>3360</v>
          </cell>
          <cell r="T3374">
            <v>3440</v>
          </cell>
          <cell r="U3374">
            <v>3530</v>
          </cell>
          <cell r="V3374">
            <v>3620</v>
          </cell>
          <cell r="W3374">
            <v>3710</v>
          </cell>
          <cell r="X3374">
            <v>3800</v>
          </cell>
          <cell r="Y3374">
            <v>3900</v>
          </cell>
          <cell r="Z3374">
            <v>4000</v>
          </cell>
          <cell r="AA3374">
            <v>4100</v>
          </cell>
        </row>
        <row r="3375">
          <cell r="C3375" t="str">
            <v>E-DEP</v>
          </cell>
          <cell r="Q3375">
            <v>226760</v>
          </cell>
          <cell r="R3375">
            <v>50860</v>
          </cell>
          <cell r="S3375">
            <v>51730</v>
          </cell>
          <cell r="T3375">
            <v>52610</v>
          </cell>
          <cell r="U3375">
            <v>53510</v>
          </cell>
          <cell r="V3375">
            <v>54430</v>
          </cell>
          <cell r="W3375">
            <v>55360</v>
          </cell>
          <cell r="X3375">
            <v>56310</v>
          </cell>
          <cell r="Y3375">
            <v>57270</v>
          </cell>
          <cell r="Z3375">
            <v>58250</v>
          </cell>
          <cell r="AA3375">
            <v>59250</v>
          </cell>
        </row>
        <row r="3377">
          <cell r="Q3377">
            <v>336713.33333333331</v>
          </cell>
          <cell r="R3377">
            <v>70850</v>
          </cell>
          <cell r="S3377">
            <v>72320</v>
          </cell>
          <cell r="T3377">
            <v>73810</v>
          </cell>
          <cell r="U3377">
            <v>75350</v>
          </cell>
          <cell r="V3377">
            <v>76920</v>
          </cell>
          <cell r="W3377">
            <v>78530</v>
          </cell>
          <cell r="X3377">
            <v>80170</v>
          </cell>
          <cell r="Y3377">
            <v>81860</v>
          </cell>
          <cell r="Z3377">
            <v>83590</v>
          </cell>
          <cell r="AA3377">
            <v>85360</v>
          </cell>
        </row>
        <row r="3381">
          <cell r="C3381" t="str">
            <v>E-EMP</v>
          </cell>
          <cell r="Q3381">
            <v>0</v>
          </cell>
          <cell r="R3381">
            <v>0</v>
          </cell>
          <cell r="S3381">
            <v>0</v>
          </cell>
          <cell r="T3381">
            <v>0</v>
          </cell>
          <cell r="U3381">
            <v>0</v>
          </cell>
          <cell r="V3381">
            <v>0</v>
          </cell>
          <cell r="W3381">
            <v>0</v>
          </cell>
          <cell r="X3381">
            <v>0</v>
          </cell>
          <cell r="Y3381">
            <v>0</v>
          </cell>
          <cell r="Z3381">
            <v>0</v>
          </cell>
          <cell r="AA3381">
            <v>0</v>
          </cell>
        </row>
        <row r="3382">
          <cell r="C3382" t="str">
            <v>E-EMP</v>
          </cell>
          <cell r="Q3382">
            <v>0</v>
          </cell>
          <cell r="R3382">
            <v>0</v>
          </cell>
          <cell r="S3382">
            <v>0</v>
          </cell>
          <cell r="T3382">
            <v>0</v>
          </cell>
          <cell r="U3382">
            <v>0</v>
          </cell>
          <cell r="V3382">
            <v>0</v>
          </cell>
          <cell r="W3382">
            <v>0</v>
          </cell>
          <cell r="X3382">
            <v>0</v>
          </cell>
          <cell r="Y3382">
            <v>0</v>
          </cell>
          <cell r="Z3382">
            <v>0</v>
          </cell>
          <cell r="AA3382">
            <v>0</v>
          </cell>
        </row>
        <row r="3383">
          <cell r="C3383" t="str">
            <v>E-M&amp;C</v>
          </cell>
          <cell r="Q3383">
            <v>32780</v>
          </cell>
          <cell r="R3383">
            <v>5120</v>
          </cell>
          <cell r="S3383">
            <v>5250</v>
          </cell>
          <cell r="T3383">
            <v>5380</v>
          </cell>
          <cell r="U3383">
            <v>5510</v>
          </cell>
          <cell r="V3383">
            <v>5650</v>
          </cell>
          <cell r="W3383">
            <v>5790</v>
          </cell>
          <cell r="X3383">
            <v>5930</v>
          </cell>
          <cell r="Y3383">
            <v>6080</v>
          </cell>
          <cell r="Z3383">
            <v>6230</v>
          </cell>
          <cell r="AA3383">
            <v>6390</v>
          </cell>
        </row>
        <row r="3384">
          <cell r="C3384" t="str">
            <v>E-M&amp;C</v>
          </cell>
          <cell r="Q3384">
            <v>0</v>
          </cell>
          <cell r="R3384">
            <v>0</v>
          </cell>
          <cell r="S3384">
            <v>0</v>
          </cell>
          <cell r="T3384">
            <v>0</v>
          </cell>
          <cell r="U3384">
            <v>0</v>
          </cell>
          <cell r="V3384">
            <v>0</v>
          </cell>
          <cell r="W3384">
            <v>0</v>
          </cell>
          <cell r="X3384">
            <v>0</v>
          </cell>
          <cell r="Y3384">
            <v>0</v>
          </cell>
          <cell r="Z3384">
            <v>0</v>
          </cell>
          <cell r="AA3384">
            <v>0</v>
          </cell>
        </row>
        <row r="3386">
          <cell r="Q3386">
            <v>32780</v>
          </cell>
          <cell r="R3386">
            <v>5120</v>
          </cell>
          <cell r="S3386">
            <v>5250</v>
          </cell>
          <cell r="T3386">
            <v>5380</v>
          </cell>
          <cell r="U3386">
            <v>5510</v>
          </cell>
          <cell r="V3386">
            <v>5650</v>
          </cell>
          <cell r="W3386">
            <v>5790</v>
          </cell>
          <cell r="X3386">
            <v>5930</v>
          </cell>
          <cell r="Y3386">
            <v>6080</v>
          </cell>
          <cell r="Z3386">
            <v>6230</v>
          </cell>
          <cell r="AA3386">
            <v>6390</v>
          </cell>
        </row>
        <row r="3390">
          <cell r="C3390" t="str">
            <v>E-EMP</v>
          </cell>
          <cell r="Q3390">
            <v>0</v>
          </cell>
          <cell r="R3390">
            <v>62970</v>
          </cell>
          <cell r="S3390">
            <v>65020</v>
          </cell>
          <cell r="T3390">
            <v>67130</v>
          </cell>
          <cell r="U3390">
            <v>69310</v>
          </cell>
          <cell r="V3390">
            <v>71560</v>
          </cell>
          <cell r="W3390">
            <v>73890</v>
          </cell>
          <cell r="X3390">
            <v>76290</v>
          </cell>
          <cell r="Y3390">
            <v>78770</v>
          </cell>
          <cell r="Z3390">
            <v>81330</v>
          </cell>
          <cell r="AA3390">
            <v>83970</v>
          </cell>
        </row>
        <row r="3391">
          <cell r="C3391" t="str">
            <v>E-EMP</v>
          </cell>
          <cell r="Q3391">
            <v>0</v>
          </cell>
          <cell r="R3391">
            <v>1580</v>
          </cell>
          <cell r="S3391">
            <v>1630</v>
          </cell>
          <cell r="T3391">
            <v>1680</v>
          </cell>
          <cell r="U3391">
            <v>1730</v>
          </cell>
          <cell r="V3391">
            <v>1790</v>
          </cell>
          <cell r="W3391">
            <v>1850</v>
          </cell>
          <cell r="X3391">
            <v>1910</v>
          </cell>
          <cell r="Y3391">
            <v>1970</v>
          </cell>
          <cell r="Z3391">
            <v>2030</v>
          </cell>
          <cell r="AA3391">
            <v>2100</v>
          </cell>
        </row>
        <row r="3392">
          <cell r="C3392" t="str">
            <v>E-M&amp;C</v>
          </cell>
          <cell r="Q3392">
            <v>132870</v>
          </cell>
          <cell r="R3392">
            <v>0</v>
          </cell>
          <cell r="S3392">
            <v>0</v>
          </cell>
          <cell r="T3392">
            <v>0</v>
          </cell>
          <cell r="U3392">
            <v>0</v>
          </cell>
          <cell r="V3392">
            <v>0</v>
          </cell>
          <cell r="W3392">
            <v>0</v>
          </cell>
          <cell r="X3392">
            <v>0</v>
          </cell>
          <cell r="Y3392">
            <v>0</v>
          </cell>
          <cell r="Z3392">
            <v>0</v>
          </cell>
          <cell r="AA3392">
            <v>0</v>
          </cell>
        </row>
        <row r="3393">
          <cell r="C3393" t="str">
            <v>E-M&amp;C</v>
          </cell>
          <cell r="Q3393">
            <v>25472</v>
          </cell>
          <cell r="R3393">
            <v>55620</v>
          </cell>
          <cell r="S3393">
            <v>57010</v>
          </cell>
          <cell r="T3393">
            <v>58440</v>
          </cell>
          <cell r="U3393">
            <v>59900</v>
          </cell>
          <cell r="V3393">
            <v>61400</v>
          </cell>
          <cell r="W3393">
            <v>62940</v>
          </cell>
          <cell r="X3393">
            <v>64510</v>
          </cell>
          <cell r="Y3393">
            <v>66120</v>
          </cell>
          <cell r="Z3393">
            <v>67770</v>
          </cell>
          <cell r="AA3393">
            <v>69460</v>
          </cell>
        </row>
        <row r="3394">
          <cell r="C3394" t="str">
            <v>E-M&amp;C</v>
          </cell>
          <cell r="Q3394">
            <v>0</v>
          </cell>
          <cell r="R3394">
            <v>0</v>
          </cell>
          <cell r="S3394">
            <v>0</v>
          </cell>
          <cell r="T3394">
            <v>0</v>
          </cell>
          <cell r="U3394">
            <v>0</v>
          </cell>
          <cell r="V3394">
            <v>0</v>
          </cell>
          <cell r="W3394">
            <v>0</v>
          </cell>
          <cell r="X3394">
            <v>0</v>
          </cell>
          <cell r="Y3394">
            <v>0</v>
          </cell>
          <cell r="Z3394">
            <v>0</v>
          </cell>
          <cell r="AA3394">
            <v>0</v>
          </cell>
        </row>
        <row r="3395">
          <cell r="C3395" t="str">
            <v>E-M&amp;C</v>
          </cell>
          <cell r="Q3395">
            <v>0</v>
          </cell>
          <cell r="R3395">
            <v>16030</v>
          </cell>
          <cell r="S3395">
            <v>16430</v>
          </cell>
          <cell r="T3395">
            <v>16840</v>
          </cell>
          <cell r="U3395">
            <v>17260</v>
          </cell>
          <cell r="V3395">
            <v>17690</v>
          </cell>
          <cell r="W3395">
            <v>18130</v>
          </cell>
          <cell r="X3395">
            <v>18580</v>
          </cell>
          <cell r="Y3395">
            <v>19040</v>
          </cell>
          <cell r="Z3395">
            <v>19520</v>
          </cell>
          <cell r="AA3395">
            <v>20010</v>
          </cell>
        </row>
        <row r="3397">
          <cell r="Q3397">
            <v>158342</v>
          </cell>
          <cell r="R3397">
            <v>136200</v>
          </cell>
          <cell r="S3397">
            <v>140090</v>
          </cell>
          <cell r="T3397">
            <v>144090</v>
          </cell>
          <cell r="U3397">
            <v>148200</v>
          </cell>
          <cell r="V3397">
            <v>152440</v>
          </cell>
          <cell r="W3397">
            <v>156810</v>
          </cell>
          <cell r="X3397">
            <v>161290</v>
          </cell>
          <cell r="Y3397">
            <v>165900</v>
          </cell>
          <cell r="Z3397">
            <v>170650</v>
          </cell>
          <cell r="AA3397">
            <v>175540</v>
          </cell>
        </row>
        <row r="3400">
          <cell r="C3400" t="str">
            <v>E-OE</v>
          </cell>
          <cell r="Q3400">
            <v>78</v>
          </cell>
          <cell r="R3400">
            <v>110</v>
          </cell>
          <cell r="S3400">
            <v>120</v>
          </cell>
          <cell r="T3400">
            <v>130</v>
          </cell>
          <cell r="U3400">
            <v>140</v>
          </cell>
          <cell r="V3400">
            <v>150</v>
          </cell>
          <cell r="W3400">
            <v>160</v>
          </cell>
          <cell r="X3400">
            <v>170</v>
          </cell>
          <cell r="Y3400">
            <v>190</v>
          </cell>
          <cell r="Z3400">
            <v>210</v>
          </cell>
          <cell r="AA3400">
            <v>230</v>
          </cell>
        </row>
        <row r="3401">
          <cell r="C3401" t="str">
            <v>E-EMP</v>
          </cell>
          <cell r="Q3401">
            <v>0</v>
          </cell>
          <cell r="R3401">
            <v>141770</v>
          </cell>
          <cell r="S3401">
            <v>146380</v>
          </cell>
          <cell r="T3401">
            <v>151140</v>
          </cell>
          <cell r="U3401">
            <v>156050</v>
          </cell>
          <cell r="V3401">
            <v>161120</v>
          </cell>
          <cell r="W3401">
            <v>166360</v>
          </cell>
          <cell r="X3401">
            <v>171770</v>
          </cell>
          <cell r="Y3401">
            <v>177350</v>
          </cell>
          <cell r="Z3401">
            <v>183110</v>
          </cell>
          <cell r="AA3401">
            <v>189060</v>
          </cell>
        </row>
        <row r="3402">
          <cell r="C3402" t="str">
            <v>E-EMP</v>
          </cell>
          <cell r="Q3402">
            <v>0</v>
          </cell>
          <cell r="R3402">
            <v>4550</v>
          </cell>
          <cell r="S3402">
            <v>4700</v>
          </cell>
          <cell r="T3402">
            <v>4850</v>
          </cell>
          <cell r="U3402">
            <v>5010</v>
          </cell>
          <cell r="V3402">
            <v>5170</v>
          </cell>
          <cell r="W3402">
            <v>5340</v>
          </cell>
          <cell r="X3402">
            <v>5510</v>
          </cell>
          <cell r="Y3402">
            <v>5690</v>
          </cell>
          <cell r="Z3402">
            <v>5870</v>
          </cell>
          <cell r="AA3402">
            <v>6060</v>
          </cell>
        </row>
        <row r="3403">
          <cell r="C3403" t="str">
            <v>E-M&amp;C</v>
          </cell>
          <cell r="Q3403">
            <v>186300</v>
          </cell>
          <cell r="R3403">
            <v>640</v>
          </cell>
          <cell r="S3403">
            <v>660</v>
          </cell>
          <cell r="T3403">
            <v>680</v>
          </cell>
          <cell r="U3403">
            <v>700</v>
          </cell>
          <cell r="V3403">
            <v>720</v>
          </cell>
          <cell r="W3403">
            <v>740</v>
          </cell>
          <cell r="X3403">
            <v>760</v>
          </cell>
          <cell r="Y3403">
            <v>780</v>
          </cell>
          <cell r="Z3403">
            <v>800</v>
          </cell>
          <cell r="AA3403">
            <v>820</v>
          </cell>
        </row>
        <row r="3404">
          <cell r="C3404" t="str">
            <v>E-M&amp;C</v>
          </cell>
          <cell r="Q3404">
            <v>0</v>
          </cell>
          <cell r="R3404">
            <v>6180</v>
          </cell>
          <cell r="S3404">
            <v>6330</v>
          </cell>
          <cell r="T3404">
            <v>6490</v>
          </cell>
          <cell r="U3404">
            <v>6650</v>
          </cell>
          <cell r="V3404">
            <v>6820</v>
          </cell>
          <cell r="W3404">
            <v>6990</v>
          </cell>
          <cell r="X3404">
            <v>7160</v>
          </cell>
          <cell r="Y3404">
            <v>7340</v>
          </cell>
          <cell r="Z3404">
            <v>7520</v>
          </cell>
          <cell r="AA3404">
            <v>7710</v>
          </cell>
        </row>
        <row r="3405">
          <cell r="C3405" t="str">
            <v>E-M&amp;C</v>
          </cell>
          <cell r="Q3405">
            <v>0</v>
          </cell>
          <cell r="R3405">
            <v>0</v>
          </cell>
          <cell r="S3405">
            <v>0</v>
          </cell>
          <cell r="T3405">
            <v>0</v>
          </cell>
          <cell r="U3405">
            <v>0</v>
          </cell>
          <cell r="V3405">
            <v>0</v>
          </cell>
          <cell r="W3405">
            <v>0</v>
          </cell>
          <cell r="X3405">
            <v>0</v>
          </cell>
          <cell r="Y3405">
            <v>0</v>
          </cell>
          <cell r="Z3405">
            <v>0</v>
          </cell>
          <cell r="AA3405">
            <v>0</v>
          </cell>
        </row>
        <row r="3406">
          <cell r="C3406" t="str">
            <v>E-M&amp;C</v>
          </cell>
          <cell r="Q3406">
            <v>0</v>
          </cell>
          <cell r="R3406">
            <v>84280</v>
          </cell>
          <cell r="S3406">
            <v>86390</v>
          </cell>
          <cell r="T3406">
            <v>88550</v>
          </cell>
          <cell r="U3406">
            <v>90760</v>
          </cell>
          <cell r="V3406">
            <v>93030</v>
          </cell>
          <cell r="W3406">
            <v>95360</v>
          </cell>
          <cell r="X3406">
            <v>97740</v>
          </cell>
          <cell r="Y3406">
            <v>100180</v>
          </cell>
          <cell r="Z3406">
            <v>102680</v>
          </cell>
          <cell r="AA3406">
            <v>105250</v>
          </cell>
        </row>
        <row r="3408">
          <cell r="Q3408">
            <v>186378</v>
          </cell>
          <cell r="R3408">
            <v>237530</v>
          </cell>
          <cell r="S3408">
            <v>244580</v>
          </cell>
          <cell r="T3408">
            <v>251840</v>
          </cell>
          <cell r="U3408">
            <v>259310</v>
          </cell>
          <cell r="V3408">
            <v>267010</v>
          </cell>
          <cell r="W3408">
            <v>274950</v>
          </cell>
          <cell r="X3408">
            <v>283110</v>
          </cell>
          <cell r="Y3408">
            <v>291530</v>
          </cell>
          <cell r="Z3408">
            <v>300190</v>
          </cell>
          <cell r="AA3408">
            <v>309130</v>
          </cell>
        </row>
        <row r="3411">
          <cell r="C3411" t="str">
            <v>E-EMP</v>
          </cell>
          <cell r="Q3411">
            <v>0</v>
          </cell>
          <cell r="R3411">
            <v>1140</v>
          </cell>
          <cell r="S3411">
            <v>1180</v>
          </cell>
          <cell r="T3411">
            <v>1220</v>
          </cell>
          <cell r="U3411">
            <v>1260</v>
          </cell>
          <cell r="V3411">
            <v>1300</v>
          </cell>
          <cell r="W3411">
            <v>1340</v>
          </cell>
          <cell r="X3411">
            <v>1380</v>
          </cell>
          <cell r="Y3411">
            <v>1420</v>
          </cell>
          <cell r="Z3411">
            <v>1470</v>
          </cell>
          <cell r="AA3411">
            <v>1520</v>
          </cell>
        </row>
        <row r="3412">
          <cell r="C3412" t="str">
            <v>E-EMP</v>
          </cell>
          <cell r="Q3412">
            <v>0</v>
          </cell>
          <cell r="R3412">
            <v>129590</v>
          </cell>
          <cell r="S3412">
            <v>133800</v>
          </cell>
          <cell r="T3412">
            <v>138150</v>
          </cell>
          <cell r="U3412">
            <v>142640</v>
          </cell>
          <cell r="V3412">
            <v>147280</v>
          </cell>
          <cell r="W3412">
            <v>152070</v>
          </cell>
          <cell r="X3412">
            <v>157010</v>
          </cell>
          <cell r="Y3412">
            <v>162110</v>
          </cell>
          <cell r="Z3412">
            <v>167380</v>
          </cell>
          <cell r="AA3412">
            <v>172820</v>
          </cell>
        </row>
        <row r="3413">
          <cell r="C3413" t="str">
            <v>E-EMP</v>
          </cell>
          <cell r="Q3413">
            <v>0</v>
          </cell>
          <cell r="R3413">
            <v>9230</v>
          </cell>
          <cell r="S3413">
            <v>9530</v>
          </cell>
          <cell r="T3413">
            <v>9840</v>
          </cell>
          <cell r="U3413">
            <v>10160</v>
          </cell>
          <cell r="V3413">
            <v>10490</v>
          </cell>
          <cell r="W3413">
            <v>10830</v>
          </cell>
          <cell r="X3413">
            <v>11180</v>
          </cell>
          <cell r="Y3413">
            <v>11540</v>
          </cell>
          <cell r="Z3413">
            <v>11920</v>
          </cell>
          <cell r="AA3413">
            <v>12310</v>
          </cell>
        </row>
        <row r="3414">
          <cell r="C3414" t="str">
            <v>E-M&amp;C</v>
          </cell>
          <cell r="Q3414">
            <v>640000</v>
          </cell>
          <cell r="R3414">
            <v>15450</v>
          </cell>
          <cell r="S3414">
            <v>15840</v>
          </cell>
          <cell r="T3414">
            <v>16240</v>
          </cell>
          <cell r="U3414">
            <v>16650</v>
          </cell>
          <cell r="V3414">
            <v>17070</v>
          </cell>
          <cell r="W3414">
            <v>17500</v>
          </cell>
          <cell r="X3414">
            <v>17940</v>
          </cell>
          <cell r="Y3414">
            <v>18390</v>
          </cell>
          <cell r="Z3414">
            <v>18850</v>
          </cell>
          <cell r="AA3414">
            <v>19320</v>
          </cell>
        </row>
        <row r="3415">
          <cell r="C3415" t="str">
            <v>E-M&amp;C</v>
          </cell>
          <cell r="Q3415">
            <v>0</v>
          </cell>
          <cell r="R3415">
            <v>56950</v>
          </cell>
          <cell r="S3415">
            <v>58370</v>
          </cell>
          <cell r="T3415">
            <v>59830</v>
          </cell>
          <cell r="U3415">
            <v>61330</v>
          </cell>
          <cell r="V3415">
            <v>62860</v>
          </cell>
          <cell r="W3415">
            <v>64430</v>
          </cell>
          <cell r="X3415">
            <v>66040</v>
          </cell>
          <cell r="Y3415">
            <v>67690</v>
          </cell>
          <cell r="Z3415">
            <v>69380</v>
          </cell>
          <cell r="AA3415">
            <v>71110</v>
          </cell>
        </row>
        <row r="3416">
          <cell r="C3416" t="str">
            <v>E-M&amp;C</v>
          </cell>
          <cell r="Q3416">
            <v>0</v>
          </cell>
          <cell r="R3416">
            <v>0</v>
          </cell>
          <cell r="S3416">
            <v>0</v>
          </cell>
          <cell r="T3416">
            <v>0</v>
          </cell>
          <cell r="U3416">
            <v>0</v>
          </cell>
          <cell r="V3416">
            <v>0</v>
          </cell>
          <cell r="W3416">
            <v>0</v>
          </cell>
          <cell r="X3416">
            <v>0</v>
          </cell>
          <cell r="Y3416">
            <v>0</v>
          </cell>
          <cell r="Z3416">
            <v>0</v>
          </cell>
          <cell r="AA3416">
            <v>0</v>
          </cell>
        </row>
        <row r="3417">
          <cell r="C3417" t="str">
            <v>E-M&amp;C</v>
          </cell>
          <cell r="Q3417">
            <v>0</v>
          </cell>
          <cell r="R3417">
            <v>148700</v>
          </cell>
          <cell r="S3417">
            <v>152420</v>
          </cell>
          <cell r="T3417">
            <v>156230</v>
          </cell>
          <cell r="U3417">
            <v>160140</v>
          </cell>
          <cell r="V3417">
            <v>164140</v>
          </cell>
          <cell r="W3417">
            <v>168240</v>
          </cell>
          <cell r="X3417">
            <v>172450</v>
          </cell>
          <cell r="Y3417">
            <v>176760</v>
          </cell>
          <cell r="Z3417">
            <v>181180</v>
          </cell>
          <cell r="AA3417">
            <v>185710</v>
          </cell>
        </row>
        <row r="3419">
          <cell r="Q3419">
            <v>640000</v>
          </cell>
          <cell r="R3419">
            <v>361060</v>
          </cell>
          <cell r="S3419">
            <v>371140</v>
          </cell>
          <cell r="T3419">
            <v>381510</v>
          </cell>
          <cell r="U3419">
            <v>392180</v>
          </cell>
          <cell r="V3419">
            <v>403140</v>
          </cell>
          <cell r="W3419">
            <v>414410</v>
          </cell>
          <cell r="X3419">
            <v>426000</v>
          </cell>
          <cell r="Y3419">
            <v>437910</v>
          </cell>
          <cell r="Z3419">
            <v>450180</v>
          </cell>
          <cell r="AA3419">
            <v>462790</v>
          </cell>
        </row>
        <row r="3421">
          <cell r="C3421" t="str">
            <v>E-EMP</v>
          </cell>
          <cell r="Q3421">
            <v>0</v>
          </cell>
          <cell r="R3421">
            <v>390</v>
          </cell>
          <cell r="S3421">
            <v>400</v>
          </cell>
          <cell r="T3421">
            <v>410</v>
          </cell>
          <cell r="U3421">
            <v>420</v>
          </cell>
          <cell r="V3421">
            <v>430</v>
          </cell>
          <cell r="W3421">
            <v>440</v>
          </cell>
          <cell r="X3421">
            <v>450</v>
          </cell>
          <cell r="Y3421">
            <v>460</v>
          </cell>
          <cell r="Z3421">
            <v>470</v>
          </cell>
          <cell r="AA3421">
            <v>490</v>
          </cell>
        </row>
        <row r="3422">
          <cell r="C3422" t="str">
            <v>E-EMP</v>
          </cell>
          <cell r="Q3422">
            <v>0</v>
          </cell>
          <cell r="R3422">
            <v>44590</v>
          </cell>
          <cell r="S3422">
            <v>46040</v>
          </cell>
          <cell r="T3422">
            <v>47540</v>
          </cell>
          <cell r="U3422">
            <v>49090</v>
          </cell>
          <cell r="V3422">
            <v>50690</v>
          </cell>
          <cell r="W3422">
            <v>52340</v>
          </cell>
          <cell r="X3422">
            <v>54040</v>
          </cell>
          <cell r="Y3422">
            <v>55800</v>
          </cell>
          <cell r="Z3422">
            <v>57610</v>
          </cell>
          <cell r="AA3422">
            <v>59480</v>
          </cell>
        </row>
        <row r="3423">
          <cell r="C3423" t="str">
            <v>E-EMP</v>
          </cell>
          <cell r="Q3423">
            <v>0</v>
          </cell>
          <cell r="R3423">
            <v>3180</v>
          </cell>
          <cell r="S3423">
            <v>3280</v>
          </cell>
          <cell r="T3423">
            <v>3390</v>
          </cell>
          <cell r="U3423">
            <v>3500</v>
          </cell>
          <cell r="V3423">
            <v>3610</v>
          </cell>
          <cell r="W3423">
            <v>3730</v>
          </cell>
          <cell r="X3423">
            <v>3850</v>
          </cell>
          <cell r="Y3423">
            <v>3980</v>
          </cell>
          <cell r="Z3423">
            <v>4110</v>
          </cell>
          <cell r="AA3423">
            <v>4240</v>
          </cell>
        </row>
        <row r="3424">
          <cell r="C3424" t="str">
            <v>E-M&amp;C</v>
          </cell>
          <cell r="Q3424">
            <v>0</v>
          </cell>
          <cell r="R3424">
            <v>5320</v>
          </cell>
          <cell r="S3424">
            <v>5450</v>
          </cell>
          <cell r="T3424">
            <v>5590</v>
          </cell>
          <cell r="U3424">
            <v>5730</v>
          </cell>
          <cell r="V3424">
            <v>5870</v>
          </cell>
          <cell r="W3424">
            <v>6020</v>
          </cell>
          <cell r="X3424">
            <v>6170</v>
          </cell>
          <cell r="Y3424">
            <v>6320</v>
          </cell>
          <cell r="Z3424">
            <v>6480</v>
          </cell>
          <cell r="AA3424">
            <v>6640</v>
          </cell>
        </row>
        <row r="3425">
          <cell r="C3425" t="str">
            <v>E-M&amp;C</v>
          </cell>
          <cell r="Q3425">
            <v>0</v>
          </cell>
          <cell r="R3425">
            <v>19590</v>
          </cell>
          <cell r="S3425">
            <v>20080</v>
          </cell>
          <cell r="T3425">
            <v>20580</v>
          </cell>
          <cell r="U3425">
            <v>21090</v>
          </cell>
          <cell r="V3425">
            <v>21620</v>
          </cell>
          <cell r="W3425">
            <v>22160</v>
          </cell>
          <cell r="X3425">
            <v>22710</v>
          </cell>
          <cell r="Y3425">
            <v>23280</v>
          </cell>
          <cell r="Z3425">
            <v>23860</v>
          </cell>
          <cell r="AA3425">
            <v>24460</v>
          </cell>
        </row>
        <row r="3426">
          <cell r="C3426" t="str">
            <v>E-M&amp;C</v>
          </cell>
          <cell r="Q3426">
            <v>0</v>
          </cell>
          <cell r="R3426">
            <v>0</v>
          </cell>
          <cell r="S3426">
            <v>0</v>
          </cell>
          <cell r="T3426">
            <v>0</v>
          </cell>
          <cell r="U3426">
            <v>0</v>
          </cell>
          <cell r="V3426">
            <v>0</v>
          </cell>
          <cell r="W3426">
            <v>0</v>
          </cell>
          <cell r="X3426">
            <v>0</v>
          </cell>
          <cell r="Y3426">
            <v>0</v>
          </cell>
          <cell r="Z3426">
            <v>0</v>
          </cell>
          <cell r="AA3426">
            <v>0</v>
          </cell>
        </row>
        <row r="3427">
          <cell r="C3427" t="str">
            <v>E-M&amp;C</v>
          </cell>
          <cell r="Q3427">
            <v>0</v>
          </cell>
          <cell r="R3427">
            <v>51160</v>
          </cell>
          <cell r="S3427">
            <v>52440</v>
          </cell>
          <cell r="T3427">
            <v>53750</v>
          </cell>
          <cell r="U3427">
            <v>55090</v>
          </cell>
          <cell r="V3427">
            <v>56470</v>
          </cell>
          <cell r="W3427">
            <v>57880</v>
          </cell>
          <cell r="X3427">
            <v>59330</v>
          </cell>
          <cell r="Y3427">
            <v>60810</v>
          </cell>
          <cell r="Z3427">
            <v>62330</v>
          </cell>
          <cell r="AA3427">
            <v>63890</v>
          </cell>
        </row>
        <row r="3429">
          <cell r="Q3429">
            <v>0</v>
          </cell>
          <cell r="R3429">
            <v>124230</v>
          </cell>
          <cell r="S3429">
            <v>127690</v>
          </cell>
          <cell r="T3429">
            <v>131260</v>
          </cell>
          <cell r="U3429">
            <v>134920</v>
          </cell>
          <cell r="V3429">
            <v>138690</v>
          </cell>
          <cell r="W3429">
            <v>142570</v>
          </cell>
          <cell r="X3429">
            <v>146550</v>
          </cell>
          <cell r="Y3429">
            <v>150650</v>
          </cell>
          <cell r="Z3429">
            <v>154860</v>
          </cell>
          <cell r="AA3429">
            <v>159200</v>
          </cell>
        </row>
        <row r="3432">
          <cell r="C3432" t="str">
            <v>E-EMP</v>
          </cell>
          <cell r="Q3432">
            <v>0</v>
          </cell>
          <cell r="R3432">
            <v>0</v>
          </cell>
          <cell r="S3432">
            <v>0</v>
          </cell>
          <cell r="T3432">
            <v>0</v>
          </cell>
          <cell r="U3432">
            <v>0</v>
          </cell>
          <cell r="V3432">
            <v>0</v>
          </cell>
          <cell r="W3432">
            <v>0</v>
          </cell>
          <cell r="X3432">
            <v>0</v>
          </cell>
          <cell r="Y3432">
            <v>0</v>
          </cell>
          <cell r="Z3432">
            <v>0</v>
          </cell>
          <cell r="AA3432">
            <v>0</v>
          </cell>
        </row>
        <row r="3433">
          <cell r="C3433" t="str">
            <v>E-M&amp;C</v>
          </cell>
          <cell r="Q3433">
            <v>0</v>
          </cell>
          <cell r="R3433">
            <v>0</v>
          </cell>
          <cell r="S3433">
            <v>0</v>
          </cell>
          <cell r="T3433">
            <v>0</v>
          </cell>
          <cell r="U3433">
            <v>0</v>
          </cell>
          <cell r="V3433">
            <v>0</v>
          </cell>
          <cell r="W3433">
            <v>0</v>
          </cell>
          <cell r="X3433">
            <v>0</v>
          </cell>
          <cell r="Y3433">
            <v>0</v>
          </cell>
          <cell r="Z3433">
            <v>0</v>
          </cell>
          <cell r="AA3433">
            <v>0</v>
          </cell>
        </row>
        <row r="3434">
          <cell r="C3434" t="str">
            <v>E-M&amp;C</v>
          </cell>
          <cell r="Q3434">
            <v>0</v>
          </cell>
          <cell r="R3434">
            <v>5120</v>
          </cell>
          <cell r="S3434">
            <v>5250</v>
          </cell>
          <cell r="T3434">
            <v>5380</v>
          </cell>
          <cell r="U3434">
            <v>5510</v>
          </cell>
          <cell r="V3434">
            <v>5650</v>
          </cell>
          <cell r="W3434">
            <v>5790</v>
          </cell>
          <cell r="X3434">
            <v>5930</v>
          </cell>
          <cell r="Y3434">
            <v>6080</v>
          </cell>
          <cell r="Z3434">
            <v>6230</v>
          </cell>
          <cell r="AA3434">
            <v>6390</v>
          </cell>
        </row>
        <row r="3435">
          <cell r="C3435" t="str">
            <v>E-M&amp;C</v>
          </cell>
          <cell r="Q3435">
            <v>0</v>
          </cell>
          <cell r="R3435">
            <v>0</v>
          </cell>
          <cell r="S3435">
            <v>0</v>
          </cell>
          <cell r="T3435">
            <v>0</v>
          </cell>
          <cell r="U3435">
            <v>0</v>
          </cell>
          <cell r="V3435">
            <v>0</v>
          </cell>
          <cell r="W3435">
            <v>0</v>
          </cell>
          <cell r="X3435">
            <v>0</v>
          </cell>
          <cell r="Y3435">
            <v>0</v>
          </cell>
          <cell r="Z3435">
            <v>0</v>
          </cell>
          <cell r="AA3435">
            <v>0</v>
          </cell>
        </row>
        <row r="3436">
          <cell r="C3436" t="str">
            <v>E-DEP</v>
          </cell>
          <cell r="Q3436">
            <v>0</v>
          </cell>
          <cell r="R3436">
            <v>0</v>
          </cell>
          <cell r="S3436">
            <v>0</v>
          </cell>
          <cell r="T3436">
            <v>0</v>
          </cell>
          <cell r="U3436">
            <v>0</v>
          </cell>
          <cell r="V3436">
            <v>0</v>
          </cell>
          <cell r="W3436">
            <v>0</v>
          </cell>
          <cell r="X3436">
            <v>0</v>
          </cell>
          <cell r="Y3436">
            <v>0</v>
          </cell>
          <cell r="Z3436">
            <v>0</v>
          </cell>
          <cell r="AA3436">
            <v>0</v>
          </cell>
        </row>
        <row r="3438">
          <cell r="Q3438">
            <v>0</v>
          </cell>
          <cell r="R3438">
            <v>5120</v>
          </cell>
          <cell r="S3438">
            <v>5250</v>
          </cell>
          <cell r="T3438">
            <v>5380</v>
          </cell>
          <cell r="U3438">
            <v>5510</v>
          </cell>
          <cell r="V3438">
            <v>5650</v>
          </cell>
          <cell r="W3438">
            <v>5790</v>
          </cell>
          <cell r="X3438">
            <v>5930</v>
          </cell>
          <cell r="Y3438">
            <v>6080</v>
          </cell>
          <cell r="Z3438">
            <v>6230</v>
          </cell>
          <cell r="AA3438">
            <v>6390</v>
          </cell>
        </row>
        <row r="3441">
          <cell r="C3441" t="str">
            <v>E-M&amp;C</v>
          </cell>
          <cell r="Q3441">
            <v>0</v>
          </cell>
          <cell r="R3441">
            <v>5120</v>
          </cell>
          <cell r="S3441">
            <v>5290</v>
          </cell>
          <cell r="T3441">
            <v>5460</v>
          </cell>
          <cell r="U3441">
            <v>5640</v>
          </cell>
          <cell r="V3441">
            <v>5780</v>
          </cell>
          <cell r="W3441">
            <v>5920</v>
          </cell>
          <cell r="X3441">
            <v>6070</v>
          </cell>
          <cell r="Y3441">
            <v>6220</v>
          </cell>
          <cell r="Z3441">
            <v>6380</v>
          </cell>
          <cell r="AA3441">
            <v>6540</v>
          </cell>
        </row>
        <row r="3443">
          <cell r="Q3443">
            <v>0</v>
          </cell>
          <cell r="R3443">
            <v>5120</v>
          </cell>
          <cell r="S3443">
            <v>5290</v>
          </cell>
          <cell r="T3443">
            <v>5460</v>
          </cell>
          <cell r="U3443">
            <v>5640</v>
          </cell>
          <cell r="V3443">
            <v>5780</v>
          </cell>
          <cell r="W3443">
            <v>5920</v>
          </cell>
          <cell r="X3443">
            <v>6070</v>
          </cell>
          <cell r="Y3443">
            <v>6220</v>
          </cell>
          <cell r="Z3443">
            <v>6380</v>
          </cell>
          <cell r="AA3443">
            <v>6540</v>
          </cell>
        </row>
        <row r="3447">
          <cell r="C3447" t="str">
            <v>E-EMP</v>
          </cell>
          <cell r="Q3447">
            <v>0</v>
          </cell>
          <cell r="R3447">
            <v>140</v>
          </cell>
          <cell r="S3447">
            <v>140</v>
          </cell>
          <cell r="T3447">
            <v>140</v>
          </cell>
          <cell r="U3447">
            <v>140</v>
          </cell>
          <cell r="V3447">
            <v>140</v>
          </cell>
          <cell r="W3447">
            <v>140</v>
          </cell>
          <cell r="X3447">
            <v>140</v>
          </cell>
          <cell r="Y3447">
            <v>140</v>
          </cell>
          <cell r="Z3447">
            <v>140</v>
          </cell>
          <cell r="AA3447">
            <v>140</v>
          </cell>
        </row>
        <row r="3448">
          <cell r="C3448" t="str">
            <v>E-EMP</v>
          </cell>
          <cell r="Q3448">
            <v>0</v>
          </cell>
          <cell r="R3448">
            <v>56420</v>
          </cell>
          <cell r="S3448">
            <v>58250</v>
          </cell>
          <cell r="T3448">
            <v>60140</v>
          </cell>
          <cell r="U3448">
            <v>62090</v>
          </cell>
          <cell r="V3448">
            <v>64110</v>
          </cell>
          <cell r="W3448">
            <v>66190</v>
          </cell>
          <cell r="X3448">
            <v>68340</v>
          </cell>
          <cell r="Y3448">
            <v>70560</v>
          </cell>
          <cell r="Z3448">
            <v>72850</v>
          </cell>
          <cell r="AA3448">
            <v>75220</v>
          </cell>
        </row>
        <row r="3449">
          <cell r="C3449" t="str">
            <v>E-EMP</v>
          </cell>
          <cell r="Q3449">
            <v>0</v>
          </cell>
          <cell r="R3449">
            <v>6730</v>
          </cell>
          <cell r="S3449">
            <v>6950</v>
          </cell>
          <cell r="T3449">
            <v>7180</v>
          </cell>
          <cell r="U3449">
            <v>7410</v>
          </cell>
          <cell r="V3449">
            <v>7650</v>
          </cell>
          <cell r="W3449">
            <v>7900</v>
          </cell>
          <cell r="X3449">
            <v>8160</v>
          </cell>
          <cell r="Y3449">
            <v>8430</v>
          </cell>
          <cell r="Z3449">
            <v>8700</v>
          </cell>
          <cell r="AA3449">
            <v>8980</v>
          </cell>
        </row>
        <row r="3450">
          <cell r="C3450" t="str">
            <v>E-M&amp;C</v>
          </cell>
          <cell r="Q3450">
            <v>172050</v>
          </cell>
          <cell r="R3450">
            <v>8610</v>
          </cell>
          <cell r="S3450">
            <v>8830</v>
          </cell>
          <cell r="T3450">
            <v>9050</v>
          </cell>
          <cell r="U3450">
            <v>9280</v>
          </cell>
          <cell r="V3450">
            <v>9510</v>
          </cell>
          <cell r="W3450">
            <v>9750</v>
          </cell>
          <cell r="X3450">
            <v>9990</v>
          </cell>
          <cell r="Y3450">
            <v>10240</v>
          </cell>
          <cell r="Z3450">
            <v>10500</v>
          </cell>
          <cell r="AA3450">
            <v>10760</v>
          </cell>
        </row>
        <row r="3451">
          <cell r="C3451" t="str">
            <v>E-M&amp;C</v>
          </cell>
          <cell r="Q3451">
            <v>0</v>
          </cell>
          <cell r="R3451">
            <v>4660</v>
          </cell>
          <cell r="S3451">
            <v>4780</v>
          </cell>
          <cell r="T3451">
            <v>4900</v>
          </cell>
          <cell r="U3451">
            <v>5020</v>
          </cell>
          <cell r="V3451">
            <v>5150</v>
          </cell>
          <cell r="W3451">
            <v>5280</v>
          </cell>
          <cell r="X3451">
            <v>5410</v>
          </cell>
          <cell r="Y3451">
            <v>5550</v>
          </cell>
          <cell r="Z3451">
            <v>5690</v>
          </cell>
          <cell r="AA3451">
            <v>5830</v>
          </cell>
        </row>
        <row r="3452">
          <cell r="C3452" t="str">
            <v>E-M&amp;C</v>
          </cell>
          <cell r="Q3452">
            <v>0</v>
          </cell>
          <cell r="R3452">
            <v>0</v>
          </cell>
          <cell r="S3452">
            <v>0</v>
          </cell>
          <cell r="T3452">
            <v>0</v>
          </cell>
          <cell r="U3452">
            <v>0</v>
          </cell>
          <cell r="V3452">
            <v>0</v>
          </cell>
          <cell r="W3452">
            <v>0</v>
          </cell>
          <cell r="X3452">
            <v>0</v>
          </cell>
          <cell r="Y3452">
            <v>0</v>
          </cell>
          <cell r="Z3452">
            <v>0</v>
          </cell>
          <cell r="AA3452">
            <v>0</v>
          </cell>
        </row>
        <row r="3453">
          <cell r="C3453" t="str">
            <v>E-OE</v>
          </cell>
          <cell r="Q3453">
            <v>0</v>
          </cell>
          <cell r="R3453">
            <v>40</v>
          </cell>
          <cell r="S3453">
            <v>40</v>
          </cell>
          <cell r="T3453">
            <v>40</v>
          </cell>
          <cell r="U3453">
            <v>40</v>
          </cell>
          <cell r="V3453">
            <v>40</v>
          </cell>
          <cell r="W3453">
            <v>40</v>
          </cell>
          <cell r="X3453">
            <v>40</v>
          </cell>
          <cell r="Y3453">
            <v>40</v>
          </cell>
          <cell r="Z3453">
            <v>40</v>
          </cell>
          <cell r="AA3453">
            <v>40</v>
          </cell>
        </row>
        <row r="3454">
          <cell r="C3454" t="str">
            <v>E-M&amp;C</v>
          </cell>
          <cell r="Q3454">
            <v>0</v>
          </cell>
          <cell r="R3454">
            <v>64160</v>
          </cell>
          <cell r="S3454">
            <v>65760</v>
          </cell>
          <cell r="T3454">
            <v>67400</v>
          </cell>
          <cell r="U3454">
            <v>69090</v>
          </cell>
          <cell r="V3454">
            <v>70820</v>
          </cell>
          <cell r="W3454">
            <v>72590</v>
          </cell>
          <cell r="X3454">
            <v>74400</v>
          </cell>
          <cell r="Y3454">
            <v>76260</v>
          </cell>
          <cell r="Z3454">
            <v>78170</v>
          </cell>
          <cell r="AA3454">
            <v>80120</v>
          </cell>
        </row>
        <row r="3455">
          <cell r="C3455" t="str">
            <v>E-DEP</v>
          </cell>
          <cell r="Q3455">
            <v>923852</v>
          </cell>
          <cell r="R3455">
            <v>439550</v>
          </cell>
          <cell r="S3455">
            <v>447070</v>
          </cell>
          <cell r="T3455">
            <v>454710</v>
          </cell>
          <cell r="U3455">
            <v>462490</v>
          </cell>
          <cell r="V3455">
            <v>470400</v>
          </cell>
          <cell r="W3455">
            <v>478440</v>
          </cell>
          <cell r="X3455">
            <v>486620</v>
          </cell>
          <cell r="Y3455">
            <v>494940</v>
          </cell>
          <cell r="Z3455">
            <v>503400</v>
          </cell>
          <cell r="AA3455">
            <v>512010</v>
          </cell>
        </row>
        <row r="3457">
          <cell r="Q3457">
            <v>1095902</v>
          </cell>
          <cell r="R3457">
            <v>580310</v>
          </cell>
          <cell r="S3457">
            <v>591820</v>
          </cell>
          <cell r="T3457">
            <v>603560</v>
          </cell>
          <cell r="U3457">
            <v>615560</v>
          </cell>
          <cell r="V3457">
            <v>627820</v>
          </cell>
          <cell r="W3457">
            <v>640330</v>
          </cell>
          <cell r="X3457">
            <v>653100</v>
          </cell>
          <cell r="Y3457">
            <v>666160</v>
          </cell>
          <cell r="Z3457">
            <v>679490</v>
          </cell>
          <cell r="AA3457">
            <v>693100</v>
          </cell>
        </row>
        <row r="3460">
          <cell r="C3460" t="str">
            <v>E-EMP</v>
          </cell>
          <cell r="Q3460">
            <v>0</v>
          </cell>
          <cell r="R3460">
            <v>320</v>
          </cell>
          <cell r="S3460">
            <v>330</v>
          </cell>
          <cell r="T3460">
            <v>340</v>
          </cell>
          <cell r="U3460">
            <v>350</v>
          </cell>
          <cell r="V3460">
            <v>360</v>
          </cell>
          <cell r="W3460">
            <v>370</v>
          </cell>
          <cell r="X3460">
            <v>380</v>
          </cell>
          <cell r="Y3460">
            <v>390</v>
          </cell>
          <cell r="Z3460">
            <v>400</v>
          </cell>
          <cell r="AA3460">
            <v>410</v>
          </cell>
        </row>
        <row r="3461">
          <cell r="C3461" t="str">
            <v>E-EMP</v>
          </cell>
          <cell r="Q3461">
            <v>0</v>
          </cell>
          <cell r="R3461">
            <v>736030</v>
          </cell>
          <cell r="S3461">
            <v>804430</v>
          </cell>
          <cell r="T3461">
            <v>774540</v>
          </cell>
          <cell r="U3461">
            <v>793900</v>
          </cell>
          <cell r="V3461">
            <v>813750</v>
          </cell>
          <cell r="W3461">
            <v>834090</v>
          </cell>
          <cell r="X3461">
            <v>854940</v>
          </cell>
          <cell r="Y3461">
            <v>776310</v>
          </cell>
          <cell r="Z3461">
            <v>795720</v>
          </cell>
          <cell r="AA3461">
            <v>815610</v>
          </cell>
        </row>
        <row r="3462">
          <cell r="C3462" t="str">
            <v>E-EMP</v>
          </cell>
          <cell r="Q3462">
            <v>0</v>
          </cell>
          <cell r="R3462">
            <v>95640</v>
          </cell>
          <cell r="S3462">
            <v>98030</v>
          </cell>
          <cell r="T3462">
            <v>100480</v>
          </cell>
          <cell r="U3462">
            <v>102990</v>
          </cell>
          <cell r="V3462">
            <v>105560</v>
          </cell>
          <cell r="W3462">
            <v>108200</v>
          </cell>
          <cell r="X3462">
            <v>110910</v>
          </cell>
          <cell r="Y3462">
            <v>113680</v>
          </cell>
          <cell r="Z3462">
            <v>116520</v>
          </cell>
          <cell r="AA3462">
            <v>119430</v>
          </cell>
        </row>
        <row r="3463">
          <cell r="C3463" t="str">
            <v>E-M&amp;C</v>
          </cell>
          <cell r="Q3463">
            <v>1720000</v>
          </cell>
          <cell r="R3463">
            <v>48180</v>
          </cell>
          <cell r="S3463">
            <v>0</v>
          </cell>
          <cell r="T3463">
            <v>0</v>
          </cell>
          <cell r="U3463">
            <v>0</v>
          </cell>
          <cell r="V3463">
            <v>1</v>
          </cell>
          <cell r="W3463">
            <v>2</v>
          </cell>
          <cell r="X3463">
            <v>3</v>
          </cell>
          <cell r="Y3463">
            <v>4</v>
          </cell>
          <cell r="Z3463">
            <v>5</v>
          </cell>
          <cell r="AA3463">
            <v>6</v>
          </cell>
        </row>
        <row r="3464">
          <cell r="C3464" t="str">
            <v>E-M&amp;C</v>
          </cell>
          <cell r="Q3464">
            <v>0</v>
          </cell>
          <cell r="R3464">
            <v>0</v>
          </cell>
          <cell r="S3464">
            <v>0</v>
          </cell>
          <cell r="T3464">
            <v>0</v>
          </cell>
          <cell r="U3464">
            <v>0</v>
          </cell>
          <cell r="V3464">
            <v>0</v>
          </cell>
          <cell r="W3464">
            <v>0</v>
          </cell>
          <cell r="X3464">
            <v>0</v>
          </cell>
          <cell r="Y3464">
            <v>0</v>
          </cell>
          <cell r="Z3464">
            <v>0</v>
          </cell>
          <cell r="AA3464">
            <v>0</v>
          </cell>
        </row>
        <row r="3465">
          <cell r="C3465" t="str">
            <v>E-M&amp;C</v>
          </cell>
          <cell r="Q3465">
            <v>0</v>
          </cell>
          <cell r="R3465">
            <v>25540</v>
          </cell>
          <cell r="S3465">
            <v>26180</v>
          </cell>
          <cell r="T3465">
            <v>26830</v>
          </cell>
          <cell r="U3465">
            <v>27500</v>
          </cell>
          <cell r="V3465">
            <v>28190</v>
          </cell>
          <cell r="W3465">
            <v>28890</v>
          </cell>
          <cell r="X3465">
            <v>29610</v>
          </cell>
          <cell r="Y3465">
            <v>30350</v>
          </cell>
          <cell r="Z3465">
            <v>31110</v>
          </cell>
          <cell r="AA3465">
            <v>31890</v>
          </cell>
        </row>
        <row r="3466">
          <cell r="C3466" t="str">
            <v>E-M&amp;C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</row>
        <row r="3467">
          <cell r="C3467" t="str">
            <v>E-M&amp;C</v>
          </cell>
          <cell r="Q3467">
            <v>0</v>
          </cell>
          <cell r="R3467">
            <v>1148300</v>
          </cell>
          <cell r="S3467">
            <v>1377010</v>
          </cell>
          <cell r="T3467">
            <v>1411440</v>
          </cell>
          <cell r="U3467">
            <v>1346730</v>
          </cell>
          <cell r="V3467">
            <v>1330400</v>
          </cell>
          <cell r="W3467">
            <v>1213660</v>
          </cell>
          <cell r="X3467">
            <v>1144000</v>
          </cell>
          <cell r="Y3467">
            <v>1172600</v>
          </cell>
          <cell r="Z3467">
            <v>1101920</v>
          </cell>
          <cell r="AA3467">
            <v>1029470</v>
          </cell>
        </row>
        <row r="3468">
          <cell r="C3468" t="str">
            <v>E-DEP</v>
          </cell>
          <cell r="Q3468">
            <v>8313283</v>
          </cell>
          <cell r="R3468">
            <v>3955330</v>
          </cell>
          <cell r="S3468">
            <v>4022970</v>
          </cell>
          <cell r="T3468">
            <v>4091760</v>
          </cell>
          <cell r="U3468">
            <v>4161730</v>
          </cell>
          <cell r="V3468">
            <v>4232900</v>
          </cell>
          <cell r="W3468">
            <v>4305280</v>
          </cell>
          <cell r="X3468">
            <v>4378900</v>
          </cell>
          <cell r="Y3468">
            <v>4453780</v>
          </cell>
          <cell r="Z3468">
            <v>4529940</v>
          </cell>
          <cell r="AA3468">
            <v>4607400</v>
          </cell>
        </row>
        <row r="3470">
          <cell r="Q3470">
            <v>10033283</v>
          </cell>
          <cell r="R3470">
            <v>6009340</v>
          </cell>
          <cell r="S3470">
            <v>6328950</v>
          </cell>
          <cell r="T3470">
            <v>6405390</v>
          </cell>
          <cell r="U3470">
            <v>6433200</v>
          </cell>
          <cell r="V3470">
            <v>6511161</v>
          </cell>
          <cell r="W3470">
            <v>6490492</v>
          </cell>
          <cell r="X3470">
            <v>6518743</v>
          </cell>
          <cell r="Y3470">
            <v>6547114</v>
          </cell>
          <cell r="Z3470">
            <v>6575615</v>
          </cell>
          <cell r="AA3470">
            <v>6604216</v>
          </cell>
        </row>
        <row r="3473">
          <cell r="C3473" t="str">
            <v>E-EMP</v>
          </cell>
          <cell r="Q3473">
            <v>0</v>
          </cell>
          <cell r="R3473">
            <v>3500.580596273941</v>
          </cell>
          <cell r="S3473">
            <v>3500.580596273941</v>
          </cell>
          <cell r="T3473">
            <v>3500.580596273941</v>
          </cell>
          <cell r="U3473">
            <v>3500.580596273941</v>
          </cell>
          <cell r="V3473">
            <v>3500.580596273941</v>
          </cell>
          <cell r="W3473">
            <v>3500.580596273941</v>
          </cell>
          <cell r="X3473">
            <v>3500.580596273941</v>
          </cell>
          <cell r="Y3473">
            <v>3500.580596273941</v>
          </cell>
          <cell r="Z3473">
            <v>3500.580596273941</v>
          </cell>
          <cell r="AA3473">
            <v>3500.580596273941</v>
          </cell>
        </row>
        <row r="3474">
          <cell r="C3474" t="str">
            <v>E-EMP</v>
          </cell>
          <cell r="Q3474">
            <v>0</v>
          </cell>
          <cell r="R3474">
            <v>18015.91910323744</v>
          </cell>
          <cell r="S3474">
            <v>18015.91910323744</v>
          </cell>
          <cell r="T3474">
            <v>18015.91910323744</v>
          </cell>
          <cell r="U3474">
            <v>18015.91910323744</v>
          </cell>
          <cell r="V3474">
            <v>18015.91910323744</v>
          </cell>
          <cell r="W3474">
            <v>18015.91910323744</v>
          </cell>
          <cell r="X3474">
            <v>18015.91910323744</v>
          </cell>
          <cell r="Y3474">
            <v>18015.91910323744</v>
          </cell>
          <cell r="Z3474">
            <v>18015.91910323744</v>
          </cell>
          <cell r="AA3474">
            <v>18015.91910323744</v>
          </cell>
        </row>
        <row r="3475">
          <cell r="C3475" t="str">
            <v>E-EMP</v>
          </cell>
          <cell r="Q3475">
            <v>0</v>
          </cell>
          <cell r="R3475">
            <v>487.48138277024378</v>
          </cell>
          <cell r="S3475">
            <v>487.48138277024378</v>
          </cell>
          <cell r="T3475">
            <v>487.48138277024378</v>
          </cell>
          <cell r="U3475">
            <v>487.48138277024378</v>
          </cell>
          <cell r="V3475">
            <v>487.48138277024378</v>
          </cell>
          <cell r="W3475">
            <v>487.48138277024378</v>
          </cell>
          <cell r="X3475">
            <v>487.48138277024378</v>
          </cell>
          <cell r="Y3475">
            <v>487.48138277024378</v>
          </cell>
          <cell r="Z3475">
            <v>487.48138277024378</v>
          </cell>
          <cell r="AA3475">
            <v>487.48138277024378</v>
          </cell>
        </row>
        <row r="3476">
          <cell r="C3476" t="str">
            <v>E-M&amp;C</v>
          </cell>
          <cell r="Q3476">
            <v>44420</v>
          </cell>
          <cell r="R3476">
            <v>0</v>
          </cell>
          <cell r="S3476">
            <v>0</v>
          </cell>
          <cell r="T3476">
            <v>0</v>
          </cell>
          <cell r="U3476">
            <v>0</v>
          </cell>
          <cell r="V3476">
            <v>0</v>
          </cell>
          <cell r="W3476">
            <v>0</v>
          </cell>
          <cell r="X3476">
            <v>0</v>
          </cell>
          <cell r="Y3476">
            <v>0</v>
          </cell>
          <cell r="Z3476">
            <v>0</v>
          </cell>
          <cell r="AA3476">
            <v>0</v>
          </cell>
        </row>
        <row r="3477">
          <cell r="C3477" t="str">
            <v>E-M&amp;C</v>
          </cell>
          <cell r="Q3477">
            <v>0</v>
          </cell>
          <cell r="R3477">
            <v>0</v>
          </cell>
          <cell r="S3477">
            <v>0</v>
          </cell>
          <cell r="T3477">
            <v>0</v>
          </cell>
          <cell r="U3477">
            <v>0</v>
          </cell>
          <cell r="V3477">
            <v>0</v>
          </cell>
          <cell r="W3477">
            <v>0</v>
          </cell>
          <cell r="X3477">
            <v>0</v>
          </cell>
          <cell r="Y3477">
            <v>0</v>
          </cell>
          <cell r="Z3477">
            <v>0</v>
          </cell>
          <cell r="AA3477">
            <v>0</v>
          </cell>
        </row>
        <row r="3478">
          <cell r="C3478" t="str">
            <v>E-M&amp;C</v>
          </cell>
          <cell r="Q3478">
            <v>0</v>
          </cell>
          <cell r="R3478">
            <v>0</v>
          </cell>
          <cell r="S3478">
            <v>0</v>
          </cell>
          <cell r="T3478">
            <v>0</v>
          </cell>
          <cell r="U3478">
            <v>0</v>
          </cell>
          <cell r="V3478">
            <v>0</v>
          </cell>
          <cell r="W3478">
            <v>0</v>
          </cell>
          <cell r="X3478">
            <v>0</v>
          </cell>
          <cell r="Y3478">
            <v>0</v>
          </cell>
          <cell r="Z3478">
            <v>0</v>
          </cell>
          <cell r="AA3478">
            <v>0</v>
          </cell>
        </row>
        <row r="3479">
          <cell r="C3479" t="str">
            <v>E-M&amp;C</v>
          </cell>
          <cell r="Q3479">
            <v>0</v>
          </cell>
          <cell r="R3479">
            <v>22416.018917718378</v>
          </cell>
          <cell r="S3479">
            <v>22416.018917718378</v>
          </cell>
          <cell r="T3479">
            <v>22416.018917718378</v>
          </cell>
          <cell r="U3479">
            <v>22416.018917718378</v>
          </cell>
          <cell r="V3479">
            <v>22416.018917718378</v>
          </cell>
          <cell r="W3479">
            <v>22416.018917718378</v>
          </cell>
          <cell r="X3479">
            <v>22416.018917718378</v>
          </cell>
          <cell r="Y3479">
            <v>22416.018917718378</v>
          </cell>
          <cell r="Z3479">
            <v>22416.018917718378</v>
          </cell>
          <cell r="AA3479">
            <v>22416.018917718378</v>
          </cell>
        </row>
        <row r="3481">
          <cell r="Q3481">
            <v>44420</v>
          </cell>
          <cell r="R3481">
            <v>44420</v>
          </cell>
          <cell r="S3481">
            <v>44420</v>
          </cell>
          <cell r="T3481">
            <v>44420</v>
          </cell>
          <cell r="U3481">
            <v>44420</v>
          </cell>
          <cell r="V3481">
            <v>44420</v>
          </cell>
          <cell r="W3481">
            <v>44420</v>
          </cell>
          <cell r="X3481">
            <v>44420</v>
          </cell>
          <cell r="Y3481">
            <v>44420</v>
          </cell>
          <cell r="Z3481">
            <v>44420</v>
          </cell>
          <cell r="AA3481">
            <v>44420</v>
          </cell>
        </row>
        <row r="3484">
          <cell r="R3484">
            <v>44420</v>
          </cell>
          <cell r="S3484">
            <v>44420</v>
          </cell>
          <cell r="T3484">
            <v>44420</v>
          </cell>
          <cell r="U3484">
            <v>44420</v>
          </cell>
          <cell r="V3484">
            <v>44420</v>
          </cell>
          <cell r="W3484">
            <v>44420</v>
          </cell>
          <cell r="X3484">
            <v>44420</v>
          </cell>
          <cell r="Y3484">
            <v>44420</v>
          </cell>
          <cell r="Z3484">
            <v>44420</v>
          </cell>
          <cell r="AA3484">
            <v>44420</v>
          </cell>
        </row>
        <row r="3487">
          <cell r="C3487" t="str">
            <v>E-EMP</v>
          </cell>
          <cell r="Q3487">
            <v>53422.666666666664</v>
          </cell>
          <cell r="R3487">
            <v>49570</v>
          </cell>
          <cell r="S3487">
            <v>35410</v>
          </cell>
          <cell r="T3487">
            <v>0</v>
          </cell>
          <cell r="U3487">
            <v>0</v>
          </cell>
          <cell r="V3487">
            <v>0</v>
          </cell>
          <cell r="W3487">
            <v>0</v>
          </cell>
          <cell r="X3487">
            <v>0</v>
          </cell>
          <cell r="Y3487">
            <v>0</v>
          </cell>
          <cell r="Z3487">
            <v>0</v>
          </cell>
          <cell r="AA3487">
            <v>0</v>
          </cell>
        </row>
        <row r="3488">
          <cell r="C3488" t="str">
            <v>E-EMP</v>
          </cell>
          <cell r="Q3488">
            <v>9965.3333333333339</v>
          </cell>
          <cell r="R3488">
            <v>9250</v>
          </cell>
          <cell r="S3488">
            <v>6600</v>
          </cell>
          <cell r="T3488">
            <v>0</v>
          </cell>
          <cell r="U3488">
            <v>0</v>
          </cell>
          <cell r="V3488">
            <v>0</v>
          </cell>
          <cell r="W3488">
            <v>0</v>
          </cell>
          <cell r="X3488">
            <v>0</v>
          </cell>
          <cell r="Y3488">
            <v>0</v>
          </cell>
          <cell r="Z3488">
            <v>0</v>
          </cell>
          <cell r="AA3488">
            <v>0</v>
          </cell>
        </row>
        <row r="3489">
          <cell r="C3489" t="str">
            <v>E-M&amp;C</v>
          </cell>
          <cell r="Q3489">
            <v>0</v>
          </cell>
          <cell r="R3489">
            <v>0</v>
          </cell>
          <cell r="S3489">
            <v>0</v>
          </cell>
          <cell r="T3489">
            <v>0</v>
          </cell>
          <cell r="U3489">
            <v>0</v>
          </cell>
          <cell r="V3489">
            <v>0</v>
          </cell>
          <cell r="W3489">
            <v>0</v>
          </cell>
          <cell r="X3489">
            <v>0</v>
          </cell>
          <cell r="Y3489">
            <v>0</v>
          </cell>
          <cell r="Z3489">
            <v>0</v>
          </cell>
          <cell r="AA3489">
            <v>0</v>
          </cell>
        </row>
        <row r="3490">
          <cell r="C3490" t="str">
            <v>E-M&amp;C</v>
          </cell>
          <cell r="Q3490">
            <v>64681.333333333336</v>
          </cell>
          <cell r="R3490">
            <v>60010</v>
          </cell>
          <cell r="S3490">
            <v>42870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</row>
        <row r="3491">
          <cell r="C3491" t="str">
            <v>E-OE</v>
          </cell>
          <cell r="Q3491">
            <v>1502.6666666666667</v>
          </cell>
          <cell r="R3491">
            <v>1390</v>
          </cell>
          <cell r="S3491">
            <v>1000</v>
          </cell>
          <cell r="T3491">
            <v>0</v>
          </cell>
          <cell r="U3491">
            <v>0</v>
          </cell>
          <cell r="V3491">
            <v>0</v>
          </cell>
          <cell r="W3491">
            <v>0</v>
          </cell>
          <cell r="X3491">
            <v>0</v>
          </cell>
          <cell r="Y3491">
            <v>0</v>
          </cell>
          <cell r="Z3491">
            <v>0</v>
          </cell>
          <cell r="AA3491">
            <v>0</v>
          </cell>
        </row>
        <row r="3492">
          <cell r="C3492" t="str">
            <v>E-M&amp;C</v>
          </cell>
          <cell r="Q3492">
            <v>21316</v>
          </cell>
          <cell r="R3492">
            <v>19780</v>
          </cell>
          <cell r="S3492">
            <v>14130</v>
          </cell>
          <cell r="T3492">
            <v>0</v>
          </cell>
          <cell r="U3492">
            <v>0</v>
          </cell>
          <cell r="V3492">
            <v>0</v>
          </cell>
          <cell r="W3492">
            <v>0</v>
          </cell>
          <cell r="X3492">
            <v>0</v>
          </cell>
          <cell r="Y3492">
            <v>0</v>
          </cell>
          <cell r="Z3492">
            <v>0</v>
          </cell>
          <cell r="AA3492">
            <v>0</v>
          </cell>
        </row>
        <row r="3493">
          <cell r="C3493" t="str">
            <v>E-M&amp;C</v>
          </cell>
          <cell r="Q3493">
            <v>0</v>
          </cell>
          <cell r="R3493">
            <v>25380</v>
          </cell>
          <cell r="S3493">
            <v>26010</v>
          </cell>
          <cell r="T3493">
            <v>26660</v>
          </cell>
          <cell r="U3493">
            <v>27330</v>
          </cell>
          <cell r="V3493">
            <v>28010</v>
          </cell>
          <cell r="W3493">
            <v>28710</v>
          </cell>
          <cell r="X3493">
            <v>29430</v>
          </cell>
          <cell r="Y3493">
            <v>30170</v>
          </cell>
          <cell r="Z3493">
            <v>30920</v>
          </cell>
          <cell r="AA3493">
            <v>31690</v>
          </cell>
        </row>
        <row r="3494">
          <cell r="C3494" t="str">
            <v>E-EMP</v>
          </cell>
          <cell r="Q3494">
            <v>0</v>
          </cell>
          <cell r="R3494">
            <v>0</v>
          </cell>
          <cell r="S3494">
            <v>0</v>
          </cell>
          <cell r="T3494">
            <v>0</v>
          </cell>
          <cell r="U3494">
            <v>0</v>
          </cell>
          <cell r="V3494">
            <v>0</v>
          </cell>
          <cell r="W3494">
            <v>0</v>
          </cell>
          <cell r="X3494">
            <v>0</v>
          </cell>
          <cell r="Y3494">
            <v>0</v>
          </cell>
          <cell r="Z3494">
            <v>0</v>
          </cell>
          <cell r="AA3494">
            <v>0</v>
          </cell>
        </row>
        <row r="3496">
          <cell r="Q3496">
            <v>150888</v>
          </cell>
          <cell r="R3496">
            <v>165380</v>
          </cell>
          <cell r="S3496">
            <v>126020</v>
          </cell>
          <cell r="T3496">
            <v>26660</v>
          </cell>
          <cell r="U3496">
            <v>27330</v>
          </cell>
          <cell r="V3496">
            <v>28010</v>
          </cell>
          <cell r="W3496">
            <v>28710</v>
          </cell>
          <cell r="X3496">
            <v>29430</v>
          </cell>
          <cell r="Y3496">
            <v>30170</v>
          </cell>
          <cell r="Z3496">
            <v>30920</v>
          </cell>
          <cell r="AA3496">
            <v>31690</v>
          </cell>
        </row>
        <row r="3500">
          <cell r="R3500">
            <v>0</v>
          </cell>
          <cell r="S3500">
            <v>0</v>
          </cell>
          <cell r="T3500">
            <v>0</v>
          </cell>
          <cell r="U3500">
            <v>0</v>
          </cell>
          <cell r="V3500">
            <v>1</v>
          </cell>
          <cell r="W3500">
            <v>2</v>
          </cell>
          <cell r="X3500">
            <v>3</v>
          </cell>
          <cell r="Y3500">
            <v>4</v>
          </cell>
          <cell r="Z3500">
            <v>5</v>
          </cell>
          <cell r="AA3500">
            <v>6</v>
          </cell>
        </row>
        <row r="3501"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1</v>
          </cell>
          <cell r="W3501">
            <v>2</v>
          </cell>
          <cell r="X3501">
            <v>3</v>
          </cell>
          <cell r="Y3501">
            <v>4</v>
          </cell>
          <cell r="Z3501">
            <v>5</v>
          </cell>
          <cell r="AA3501">
            <v>6</v>
          </cell>
        </row>
        <row r="3504">
          <cell r="R3504">
            <v>0</v>
          </cell>
          <cell r="S3504">
            <v>0</v>
          </cell>
          <cell r="T3504">
            <v>0</v>
          </cell>
          <cell r="U3504">
            <v>0</v>
          </cell>
          <cell r="V3504">
            <v>1</v>
          </cell>
          <cell r="W3504">
            <v>2</v>
          </cell>
          <cell r="X3504">
            <v>3</v>
          </cell>
          <cell r="Y3504">
            <v>4</v>
          </cell>
          <cell r="Z3504">
            <v>5</v>
          </cell>
          <cell r="AA3504">
            <v>6</v>
          </cell>
        </row>
        <row r="3505"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1</v>
          </cell>
          <cell r="W3505">
            <v>2</v>
          </cell>
          <cell r="X3505">
            <v>3</v>
          </cell>
          <cell r="Y3505">
            <v>4</v>
          </cell>
          <cell r="Z3505">
            <v>5</v>
          </cell>
          <cell r="AA3505">
            <v>6</v>
          </cell>
        </row>
        <row r="3508">
          <cell r="R3508">
            <v>0</v>
          </cell>
          <cell r="S3508">
            <v>0</v>
          </cell>
          <cell r="T3508">
            <v>0</v>
          </cell>
          <cell r="U3508">
            <v>0</v>
          </cell>
          <cell r="V3508">
            <v>0</v>
          </cell>
          <cell r="W3508">
            <v>0</v>
          </cell>
          <cell r="X3508">
            <v>0</v>
          </cell>
          <cell r="Y3508">
            <v>0</v>
          </cell>
          <cell r="Z3508">
            <v>0</v>
          </cell>
          <cell r="AA3508">
            <v>0</v>
          </cell>
        </row>
        <row r="3509">
          <cell r="R3509">
            <v>0</v>
          </cell>
          <cell r="S3509">
            <v>0</v>
          </cell>
          <cell r="T3509">
            <v>0</v>
          </cell>
          <cell r="U3509">
            <v>0</v>
          </cell>
          <cell r="V3509">
            <v>0</v>
          </cell>
          <cell r="W3509">
            <v>0</v>
          </cell>
          <cell r="X3509">
            <v>0</v>
          </cell>
          <cell r="Y3509">
            <v>0</v>
          </cell>
          <cell r="Z3509">
            <v>0</v>
          </cell>
          <cell r="AA3509">
            <v>0</v>
          </cell>
        </row>
        <row r="3511">
          <cell r="Q3511">
            <v>-8217822</v>
          </cell>
          <cell r="R3511">
            <v>-10434846</v>
          </cell>
          <cell r="S3511">
            <v>-8457621</v>
          </cell>
          <cell r="T3511">
            <v>-8616316</v>
          </cell>
          <cell r="U3511">
            <v>-8779049</v>
          </cell>
          <cell r="V3511">
            <v>-9138803</v>
          </cell>
          <cell r="W3511">
            <v>-9310048</v>
          </cell>
          <cell r="X3511">
            <v>-9485618</v>
          </cell>
          <cell r="Y3511">
            <v>-9665642</v>
          </cell>
          <cell r="Z3511">
            <v>-9850270</v>
          </cell>
          <cell r="AA3511">
            <v>-10139590</v>
          </cell>
        </row>
        <row r="3512">
          <cell r="Q3512">
            <v>13340357</v>
          </cell>
          <cell r="R3512">
            <v>7885940</v>
          </cell>
          <cell r="S3512">
            <v>8188980</v>
          </cell>
          <cell r="T3512">
            <v>8209910</v>
          </cell>
          <cell r="U3512">
            <v>8283530</v>
          </cell>
          <cell r="V3512">
            <v>8406771</v>
          </cell>
          <cell r="W3512">
            <v>8432582</v>
          </cell>
          <cell r="X3512">
            <v>8508483</v>
          </cell>
          <cell r="Y3512">
            <v>8585814</v>
          </cell>
          <cell r="Z3512">
            <v>8664575</v>
          </cell>
          <cell r="AA3512">
            <v>8744796</v>
          </cell>
        </row>
        <row r="3513">
          <cell r="Q3513">
            <v>5461123</v>
          </cell>
          <cell r="R3513">
            <v>7599882</v>
          </cell>
          <cell r="S3513">
            <v>5412899.5</v>
          </cell>
          <cell r="T3513">
            <v>5775476.8125</v>
          </cell>
          <cell r="U3513">
            <v>5745006.2578125</v>
          </cell>
          <cell r="V3513">
            <v>0</v>
          </cell>
          <cell r="W3513">
            <v>0</v>
          </cell>
          <cell r="X3513">
            <v>0</v>
          </cell>
          <cell r="Y3513">
            <v>0</v>
          </cell>
          <cell r="Z3513">
            <v>0</v>
          </cell>
          <cell r="AA3513">
            <v>0</v>
          </cell>
        </row>
        <row r="3517">
          <cell r="Q3517">
            <v>10583658</v>
          </cell>
          <cell r="R3517">
            <v>5050976</v>
          </cell>
          <cell r="S3517">
            <v>5144258.5</v>
          </cell>
          <cell r="T3517">
            <v>5369070.8125</v>
          </cell>
          <cell r="U3517">
            <v>5249487.2578125</v>
          </cell>
          <cell r="V3517">
            <v>-732032</v>
          </cell>
          <cell r="W3517">
            <v>-877466</v>
          </cell>
          <cell r="X3517">
            <v>-977135</v>
          </cell>
          <cell r="Y3517">
            <v>-1079828</v>
          </cell>
          <cell r="Z3517">
            <v>-1185695</v>
          </cell>
          <cell r="AA3517">
            <v>-1394794</v>
          </cell>
        </row>
        <row r="3518">
          <cell r="R3518">
            <v>-3954316</v>
          </cell>
        </row>
        <row r="3522">
          <cell r="C3522" t="str">
            <v>I-INR</v>
          </cell>
          <cell r="Q3522">
            <v>-590</v>
          </cell>
          <cell r="R3522">
            <v>-700</v>
          </cell>
          <cell r="S3522">
            <v>-700</v>
          </cell>
          <cell r="T3522">
            <v>-700</v>
          </cell>
          <cell r="U3522">
            <v>-700</v>
          </cell>
          <cell r="V3522">
            <v>-700</v>
          </cell>
          <cell r="W3522">
            <v>-700</v>
          </cell>
          <cell r="X3522">
            <v>-700</v>
          </cell>
          <cell r="Y3522">
            <v>-700</v>
          </cell>
          <cell r="Z3522">
            <v>-700</v>
          </cell>
          <cell r="AA3522">
            <v>-700</v>
          </cell>
        </row>
        <row r="3523">
          <cell r="C3523" t="str">
            <v>I-RAC</v>
          </cell>
          <cell r="Q3523">
            <v>-52325</v>
          </cell>
          <cell r="R3523">
            <v>-53630</v>
          </cell>
          <cell r="S3523">
            <v>-54970</v>
          </cell>
          <cell r="T3523">
            <v>-56340</v>
          </cell>
          <cell r="U3523">
            <v>-57750</v>
          </cell>
          <cell r="V3523">
            <v>-59190</v>
          </cell>
          <cell r="W3523">
            <v>-60670</v>
          </cell>
          <cell r="X3523">
            <v>-62190</v>
          </cell>
          <cell r="Y3523">
            <v>-63740</v>
          </cell>
          <cell r="Z3523">
            <v>-65330</v>
          </cell>
          <cell r="AA3523">
            <v>-66960</v>
          </cell>
        </row>
        <row r="3524">
          <cell r="C3524" t="str">
            <v>I-GCAP</v>
          </cell>
          <cell r="Q3524">
            <v>0</v>
          </cell>
          <cell r="R3524">
            <v>0</v>
          </cell>
          <cell r="S3524">
            <v>0</v>
          </cell>
          <cell r="T3524">
            <v>0</v>
          </cell>
          <cell r="U3524">
            <v>0</v>
          </cell>
          <cell r="V3524">
            <v>0</v>
          </cell>
          <cell r="W3524">
            <v>0</v>
          </cell>
          <cell r="X3524">
            <v>0</v>
          </cell>
          <cell r="Y3524">
            <v>0</v>
          </cell>
          <cell r="Z3524">
            <v>0</v>
          </cell>
          <cell r="AA3524">
            <v>0</v>
          </cell>
        </row>
        <row r="3526">
          <cell r="Q3526">
            <v>-52915</v>
          </cell>
          <cell r="R3526">
            <v>-54330</v>
          </cell>
          <cell r="S3526">
            <v>-55670</v>
          </cell>
          <cell r="T3526">
            <v>-57040</v>
          </cell>
          <cell r="U3526">
            <v>-58450</v>
          </cell>
          <cell r="V3526">
            <v>-59890</v>
          </cell>
          <cell r="W3526">
            <v>-61370</v>
          </cell>
          <cell r="X3526">
            <v>-62890</v>
          </cell>
          <cell r="Y3526">
            <v>-64440</v>
          </cell>
          <cell r="Z3526">
            <v>-66030</v>
          </cell>
          <cell r="AA3526">
            <v>-67660</v>
          </cell>
        </row>
        <row r="3530">
          <cell r="C3530" t="str">
            <v>E-EMP</v>
          </cell>
          <cell r="Q3530">
            <v>12510</v>
          </cell>
          <cell r="R3530">
            <v>12920</v>
          </cell>
          <cell r="S3530">
            <v>13340</v>
          </cell>
          <cell r="T3530">
            <v>13770</v>
          </cell>
          <cell r="U3530">
            <v>14220</v>
          </cell>
          <cell r="V3530">
            <v>14680</v>
          </cell>
          <cell r="W3530">
            <v>15160</v>
          </cell>
          <cell r="X3530">
            <v>15650</v>
          </cell>
          <cell r="Y3530">
            <v>16160</v>
          </cell>
          <cell r="Z3530">
            <v>16690</v>
          </cell>
          <cell r="AA3530">
            <v>17230</v>
          </cell>
        </row>
        <row r="3531">
          <cell r="C3531" t="str">
            <v>E-EMP</v>
          </cell>
          <cell r="Q3531">
            <v>470</v>
          </cell>
          <cell r="R3531">
            <v>490</v>
          </cell>
          <cell r="S3531">
            <v>510</v>
          </cell>
          <cell r="T3531">
            <v>530</v>
          </cell>
          <cell r="U3531">
            <v>550</v>
          </cell>
          <cell r="V3531">
            <v>570</v>
          </cell>
          <cell r="W3531">
            <v>590</v>
          </cell>
          <cell r="X3531">
            <v>610</v>
          </cell>
          <cell r="Y3531">
            <v>630</v>
          </cell>
          <cell r="Z3531">
            <v>650</v>
          </cell>
          <cell r="AA3531">
            <v>670</v>
          </cell>
        </row>
        <row r="3532">
          <cell r="C3532" t="str">
            <v>E-M&amp;C</v>
          </cell>
          <cell r="Q3532">
            <v>1390</v>
          </cell>
          <cell r="R3532">
            <v>1420</v>
          </cell>
          <cell r="S3532">
            <v>1460</v>
          </cell>
          <cell r="T3532">
            <v>1500</v>
          </cell>
          <cell r="U3532">
            <v>1540</v>
          </cell>
          <cell r="V3532">
            <v>1580</v>
          </cell>
          <cell r="W3532">
            <v>1620</v>
          </cell>
          <cell r="X3532">
            <v>1660</v>
          </cell>
          <cell r="Y3532">
            <v>1700</v>
          </cell>
          <cell r="Z3532">
            <v>1740</v>
          </cell>
          <cell r="AA3532">
            <v>1780</v>
          </cell>
        </row>
        <row r="3533">
          <cell r="C3533" t="str">
            <v>E-M&amp;C</v>
          </cell>
          <cell r="Q3533">
            <v>980</v>
          </cell>
          <cell r="R3533">
            <v>1000</v>
          </cell>
          <cell r="S3533">
            <v>1030</v>
          </cell>
          <cell r="T3533">
            <v>1060</v>
          </cell>
          <cell r="U3533">
            <v>1090</v>
          </cell>
          <cell r="V3533">
            <v>1120</v>
          </cell>
          <cell r="W3533">
            <v>1150</v>
          </cell>
          <cell r="X3533">
            <v>1180</v>
          </cell>
          <cell r="Y3533">
            <v>1210</v>
          </cell>
          <cell r="Z3533">
            <v>1240</v>
          </cell>
          <cell r="AA3533">
            <v>1270</v>
          </cell>
        </row>
        <row r="3534">
          <cell r="C3534" t="str">
            <v>E-M&amp;C</v>
          </cell>
          <cell r="Q3534">
            <v>0</v>
          </cell>
          <cell r="R3534">
            <v>0</v>
          </cell>
          <cell r="S3534">
            <v>0</v>
          </cell>
          <cell r="T3534">
            <v>0</v>
          </cell>
          <cell r="U3534">
            <v>0</v>
          </cell>
          <cell r="V3534">
            <v>0</v>
          </cell>
          <cell r="W3534">
            <v>0</v>
          </cell>
          <cell r="X3534">
            <v>0</v>
          </cell>
          <cell r="Y3534">
            <v>0</v>
          </cell>
          <cell r="Z3534">
            <v>0</v>
          </cell>
          <cell r="AA3534">
            <v>0</v>
          </cell>
        </row>
        <row r="3535">
          <cell r="C3535" t="str">
            <v>E-M&amp;C</v>
          </cell>
          <cell r="Q3535">
            <v>5050</v>
          </cell>
          <cell r="R3535">
            <v>5180</v>
          </cell>
          <cell r="S3535">
            <v>5310</v>
          </cell>
          <cell r="T3535">
            <v>5440</v>
          </cell>
          <cell r="U3535">
            <v>5580</v>
          </cell>
          <cell r="V3535">
            <v>5720</v>
          </cell>
          <cell r="W3535">
            <v>5860</v>
          </cell>
          <cell r="X3535">
            <v>6010</v>
          </cell>
          <cell r="Y3535">
            <v>6160</v>
          </cell>
          <cell r="Z3535">
            <v>6310</v>
          </cell>
          <cell r="AA3535">
            <v>6470</v>
          </cell>
        </row>
        <row r="3536">
          <cell r="C3536" t="str">
            <v>E-EMP</v>
          </cell>
          <cell r="Q3536">
            <v>6910</v>
          </cell>
          <cell r="R3536">
            <v>7130</v>
          </cell>
          <cell r="S3536">
            <v>7360</v>
          </cell>
          <cell r="T3536">
            <v>7600</v>
          </cell>
          <cell r="U3536">
            <v>7850</v>
          </cell>
          <cell r="V3536">
            <v>8110</v>
          </cell>
          <cell r="W3536">
            <v>8370</v>
          </cell>
          <cell r="X3536">
            <v>8640</v>
          </cell>
          <cell r="Y3536">
            <v>8920</v>
          </cell>
          <cell r="Z3536">
            <v>9210</v>
          </cell>
          <cell r="AA3536">
            <v>9510</v>
          </cell>
        </row>
        <row r="3537">
          <cell r="C3537" t="str">
            <v>E-M&amp;C</v>
          </cell>
          <cell r="Q3537">
            <v>0</v>
          </cell>
          <cell r="R3537">
            <v>0</v>
          </cell>
          <cell r="S3537">
            <v>0</v>
          </cell>
          <cell r="T3537">
            <v>0</v>
          </cell>
          <cell r="U3537">
            <v>0</v>
          </cell>
          <cell r="V3537">
            <v>0</v>
          </cell>
          <cell r="W3537">
            <v>0</v>
          </cell>
          <cell r="X3537">
            <v>0</v>
          </cell>
          <cell r="Y3537">
            <v>0</v>
          </cell>
          <cell r="Z3537">
            <v>0</v>
          </cell>
          <cell r="AA3537">
            <v>0</v>
          </cell>
        </row>
        <row r="3538">
          <cell r="C3538" t="str">
            <v>E-M&amp;C</v>
          </cell>
          <cell r="Q3538">
            <v>820</v>
          </cell>
          <cell r="R3538">
            <v>840</v>
          </cell>
          <cell r="S3538">
            <v>860</v>
          </cell>
          <cell r="T3538">
            <v>880</v>
          </cell>
          <cell r="U3538">
            <v>900</v>
          </cell>
          <cell r="V3538">
            <v>920</v>
          </cell>
          <cell r="W3538">
            <v>940</v>
          </cell>
          <cell r="X3538">
            <v>960</v>
          </cell>
          <cell r="Y3538">
            <v>980</v>
          </cell>
          <cell r="Z3538">
            <v>1000</v>
          </cell>
          <cell r="AA3538">
            <v>1030</v>
          </cell>
        </row>
        <row r="3540">
          <cell r="Q3540">
            <v>28130</v>
          </cell>
          <cell r="R3540">
            <v>28980</v>
          </cell>
          <cell r="S3540">
            <v>29870</v>
          </cell>
          <cell r="T3540">
            <v>30780</v>
          </cell>
          <cell r="U3540">
            <v>31730</v>
          </cell>
          <cell r="V3540">
            <v>32700</v>
          </cell>
          <cell r="W3540">
            <v>33690</v>
          </cell>
          <cell r="X3540">
            <v>34710</v>
          </cell>
          <cell r="Y3540">
            <v>35760</v>
          </cell>
          <cell r="Z3540">
            <v>36840</v>
          </cell>
          <cell r="AA3540">
            <v>37960</v>
          </cell>
        </row>
        <row r="3543">
          <cell r="C3543" t="str">
            <v>E-DEP</v>
          </cell>
          <cell r="Q3543">
            <v>35600</v>
          </cell>
          <cell r="R3543">
            <v>86450</v>
          </cell>
          <cell r="S3543">
            <v>87930</v>
          </cell>
          <cell r="T3543">
            <v>89430</v>
          </cell>
          <cell r="U3543">
            <v>90960</v>
          </cell>
          <cell r="V3543">
            <v>92520</v>
          </cell>
          <cell r="W3543">
            <v>94100</v>
          </cell>
          <cell r="X3543">
            <v>95710</v>
          </cell>
          <cell r="Y3543">
            <v>97350</v>
          </cell>
          <cell r="Z3543">
            <v>99010</v>
          </cell>
          <cell r="AA3543">
            <v>100700</v>
          </cell>
        </row>
        <row r="3545">
          <cell r="Q3545">
            <v>35600</v>
          </cell>
          <cell r="R3545">
            <v>86450</v>
          </cell>
          <cell r="S3545">
            <v>87930</v>
          </cell>
          <cell r="T3545">
            <v>89430</v>
          </cell>
          <cell r="U3545">
            <v>90960</v>
          </cell>
          <cell r="V3545">
            <v>92520</v>
          </cell>
          <cell r="W3545">
            <v>94100</v>
          </cell>
          <cell r="X3545">
            <v>95710</v>
          </cell>
          <cell r="Y3545">
            <v>97350</v>
          </cell>
          <cell r="Z3545">
            <v>99010</v>
          </cell>
          <cell r="AA3545">
            <v>100700</v>
          </cell>
        </row>
        <row r="3549">
          <cell r="C3549" t="str">
            <v>T/Fr</v>
          </cell>
          <cell r="R3549">
            <v>-70000</v>
          </cell>
          <cell r="S3549">
            <v>-50000</v>
          </cell>
          <cell r="T3549">
            <v>-100000</v>
          </cell>
          <cell r="U3549">
            <v>-30000</v>
          </cell>
          <cell r="V3549">
            <v>-35000</v>
          </cell>
          <cell r="W3549">
            <v>-40000</v>
          </cell>
          <cell r="X3549">
            <v>-45000</v>
          </cell>
          <cell r="Y3549">
            <v>-50000</v>
          </cell>
          <cell r="Z3549">
            <v>-55000</v>
          </cell>
          <cell r="AA3549">
            <v>-60000</v>
          </cell>
        </row>
        <row r="3551">
          <cell r="Q3551">
            <v>0</v>
          </cell>
          <cell r="R3551">
            <v>-70000</v>
          </cell>
          <cell r="S3551">
            <v>-50000</v>
          </cell>
          <cell r="T3551">
            <v>-100000</v>
          </cell>
          <cell r="U3551">
            <v>-30000</v>
          </cell>
          <cell r="V3551">
            <v>-35000</v>
          </cell>
          <cell r="W3551">
            <v>-40000</v>
          </cell>
          <cell r="X3551">
            <v>-45000</v>
          </cell>
          <cell r="Y3551">
            <v>-50000</v>
          </cell>
          <cell r="Z3551">
            <v>-55000</v>
          </cell>
          <cell r="AA3551">
            <v>-60000</v>
          </cell>
        </row>
        <row r="3554">
          <cell r="C3554" t="str">
            <v>T/To</v>
          </cell>
          <cell r="R3554">
            <v>54330</v>
          </cell>
          <cell r="S3554">
            <v>55670</v>
          </cell>
          <cell r="T3554">
            <v>57040</v>
          </cell>
          <cell r="U3554">
            <v>58450</v>
          </cell>
          <cell r="V3554">
            <v>59890</v>
          </cell>
          <cell r="W3554">
            <v>61370</v>
          </cell>
          <cell r="X3554">
            <v>62890</v>
          </cell>
          <cell r="Y3554">
            <v>64440</v>
          </cell>
          <cell r="Z3554">
            <v>66030</v>
          </cell>
          <cell r="AA3554">
            <v>67660</v>
          </cell>
        </row>
        <row r="3556">
          <cell r="Q3556">
            <v>0</v>
          </cell>
          <cell r="R3556">
            <v>54330</v>
          </cell>
          <cell r="S3556">
            <v>55670</v>
          </cell>
          <cell r="T3556">
            <v>57040</v>
          </cell>
          <cell r="U3556">
            <v>58450</v>
          </cell>
          <cell r="V3556">
            <v>59890</v>
          </cell>
          <cell r="W3556">
            <v>61370</v>
          </cell>
          <cell r="X3556">
            <v>62890</v>
          </cell>
          <cell r="Y3556">
            <v>64440</v>
          </cell>
          <cell r="Z3556">
            <v>66030</v>
          </cell>
          <cell r="AA3556">
            <v>67660</v>
          </cell>
        </row>
        <row r="3558">
          <cell r="Q3558">
            <v>-52915</v>
          </cell>
          <cell r="R3558">
            <v>-54330</v>
          </cell>
          <cell r="S3558">
            <v>-55670</v>
          </cell>
          <cell r="T3558">
            <v>-57040</v>
          </cell>
          <cell r="U3558">
            <v>-58450</v>
          </cell>
          <cell r="V3558">
            <v>-59890</v>
          </cell>
          <cell r="W3558">
            <v>-61370</v>
          </cell>
          <cell r="X3558">
            <v>-62890</v>
          </cell>
          <cell r="Y3558">
            <v>-64440</v>
          </cell>
          <cell r="Z3558">
            <v>-66030</v>
          </cell>
          <cell r="AA3558">
            <v>-67660</v>
          </cell>
        </row>
        <row r="3559">
          <cell r="Q3559">
            <v>63730</v>
          </cell>
          <cell r="R3559">
            <v>115430</v>
          </cell>
          <cell r="S3559">
            <v>117800</v>
          </cell>
          <cell r="T3559">
            <v>120210</v>
          </cell>
          <cell r="U3559">
            <v>122690</v>
          </cell>
          <cell r="V3559">
            <v>125220</v>
          </cell>
          <cell r="W3559">
            <v>127790</v>
          </cell>
          <cell r="X3559">
            <v>130420</v>
          </cell>
          <cell r="Y3559">
            <v>133110</v>
          </cell>
          <cell r="Z3559">
            <v>135850</v>
          </cell>
          <cell r="AA3559">
            <v>138660</v>
          </cell>
        </row>
        <row r="3560">
          <cell r="Q3560">
            <v>268494</v>
          </cell>
          <cell r="R3560">
            <v>70000</v>
          </cell>
          <cell r="S3560">
            <v>50000</v>
          </cell>
          <cell r="T3560">
            <v>100000</v>
          </cell>
          <cell r="U3560">
            <v>30000</v>
          </cell>
          <cell r="V3560">
            <v>35000</v>
          </cell>
          <cell r="W3560">
            <v>40000</v>
          </cell>
          <cell r="X3560">
            <v>45000</v>
          </cell>
          <cell r="Y3560">
            <v>50000</v>
          </cell>
          <cell r="Z3560">
            <v>55000</v>
          </cell>
          <cell r="AA3560">
            <v>60000</v>
          </cell>
        </row>
        <row r="3561">
          <cell r="Q3561">
            <v>0</v>
          </cell>
          <cell r="R3561">
            <v>-70000</v>
          </cell>
          <cell r="S3561">
            <v>-50000</v>
          </cell>
          <cell r="T3561">
            <v>-100000</v>
          </cell>
          <cell r="U3561">
            <v>-30000</v>
          </cell>
          <cell r="V3561">
            <v>-35000</v>
          </cell>
          <cell r="W3561">
            <v>-40000</v>
          </cell>
          <cell r="X3561">
            <v>-45000</v>
          </cell>
          <cell r="Y3561">
            <v>-50000</v>
          </cell>
          <cell r="Z3561">
            <v>-55000</v>
          </cell>
          <cell r="AA3561">
            <v>-60000</v>
          </cell>
        </row>
        <row r="3562">
          <cell r="Q3562">
            <v>0</v>
          </cell>
          <cell r="R3562">
            <v>54330</v>
          </cell>
          <cell r="S3562">
            <v>55670</v>
          </cell>
          <cell r="T3562">
            <v>57040</v>
          </cell>
          <cell r="U3562">
            <v>58450</v>
          </cell>
          <cell r="V3562">
            <v>59890</v>
          </cell>
          <cell r="W3562">
            <v>61370</v>
          </cell>
          <cell r="X3562">
            <v>62890</v>
          </cell>
          <cell r="Y3562">
            <v>64440</v>
          </cell>
          <cell r="Z3562">
            <v>66030</v>
          </cell>
          <cell r="AA3562">
            <v>67660</v>
          </cell>
        </row>
        <row r="3564">
          <cell r="Q3564">
            <v>279309</v>
          </cell>
          <cell r="R3564">
            <v>115430</v>
          </cell>
          <cell r="S3564">
            <v>117800</v>
          </cell>
          <cell r="T3564">
            <v>120210</v>
          </cell>
          <cell r="U3564">
            <v>122690</v>
          </cell>
          <cell r="V3564">
            <v>125220</v>
          </cell>
          <cell r="W3564">
            <v>127790</v>
          </cell>
          <cell r="X3564">
            <v>130420</v>
          </cell>
          <cell r="Y3564">
            <v>133110</v>
          </cell>
          <cell r="Z3564">
            <v>135850</v>
          </cell>
          <cell r="AA3564">
            <v>138660</v>
          </cell>
        </row>
        <row r="3569">
          <cell r="C3569" t="str">
            <v>E-EMP</v>
          </cell>
          <cell r="Q3569">
            <v>0</v>
          </cell>
          <cell r="R3569">
            <v>0</v>
          </cell>
          <cell r="S3569">
            <v>0</v>
          </cell>
          <cell r="T3569">
            <v>0</v>
          </cell>
          <cell r="U3569">
            <v>0</v>
          </cell>
          <cell r="V3569">
            <v>0</v>
          </cell>
          <cell r="W3569">
            <v>0</v>
          </cell>
          <cell r="X3569">
            <v>0</v>
          </cell>
          <cell r="Y3569">
            <v>0</v>
          </cell>
          <cell r="Z3569">
            <v>0</v>
          </cell>
          <cell r="AA3569">
            <v>0</v>
          </cell>
        </row>
        <row r="3570">
          <cell r="C3570" t="str">
            <v>E-EMP</v>
          </cell>
          <cell r="Q3570">
            <v>125981.05263157893</v>
          </cell>
          <cell r="R3570">
            <v>123870</v>
          </cell>
          <cell r="S3570">
            <v>127900</v>
          </cell>
          <cell r="T3570">
            <v>132060</v>
          </cell>
          <cell r="U3570">
            <v>136350</v>
          </cell>
          <cell r="V3570">
            <v>140780</v>
          </cell>
          <cell r="W3570">
            <v>145360</v>
          </cell>
          <cell r="X3570">
            <v>150080</v>
          </cell>
          <cell r="Y3570">
            <v>154960</v>
          </cell>
          <cell r="Z3570">
            <v>160000</v>
          </cell>
          <cell r="AA3570">
            <v>165200</v>
          </cell>
        </row>
        <row r="3571">
          <cell r="C3571" t="str">
            <v>E-EMP</v>
          </cell>
          <cell r="Q3571">
            <v>31032</v>
          </cell>
          <cell r="R3571">
            <v>30510</v>
          </cell>
          <cell r="S3571">
            <v>31500</v>
          </cell>
          <cell r="T3571">
            <v>32520</v>
          </cell>
          <cell r="U3571">
            <v>33580</v>
          </cell>
          <cell r="V3571">
            <v>34670</v>
          </cell>
          <cell r="W3571">
            <v>35800</v>
          </cell>
          <cell r="X3571">
            <v>36960</v>
          </cell>
          <cell r="Y3571">
            <v>38160</v>
          </cell>
          <cell r="Z3571">
            <v>39400</v>
          </cell>
          <cell r="AA3571">
            <v>40680</v>
          </cell>
        </row>
        <row r="3572">
          <cell r="C3572" t="str">
            <v>E-M&amp;C</v>
          </cell>
          <cell r="Q3572">
            <v>6740.21052631579</v>
          </cell>
          <cell r="R3572">
            <v>6630</v>
          </cell>
          <cell r="S3572">
            <v>6800</v>
          </cell>
          <cell r="T3572">
            <v>6970</v>
          </cell>
          <cell r="U3572">
            <v>7140</v>
          </cell>
          <cell r="V3572">
            <v>7320</v>
          </cell>
          <cell r="W3572">
            <v>7500</v>
          </cell>
          <cell r="X3572">
            <v>7690</v>
          </cell>
          <cell r="Y3572">
            <v>7880</v>
          </cell>
          <cell r="Z3572">
            <v>8080</v>
          </cell>
          <cell r="AA3572">
            <v>8280</v>
          </cell>
        </row>
        <row r="3573">
          <cell r="C3573" t="str">
            <v>E-M&amp;C</v>
          </cell>
          <cell r="Q3573">
            <v>3016.4210526315792</v>
          </cell>
          <cell r="R3573">
            <v>2970</v>
          </cell>
          <cell r="S3573">
            <v>3040</v>
          </cell>
          <cell r="T3573">
            <v>3120</v>
          </cell>
          <cell r="U3573">
            <v>3200</v>
          </cell>
          <cell r="V3573">
            <v>3280</v>
          </cell>
          <cell r="W3573">
            <v>3360</v>
          </cell>
          <cell r="X3573">
            <v>3440</v>
          </cell>
          <cell r="Y3573">
            <v>3530</v>
          </cell>
          <cell r="Z3573">
            <v>3620</v>
          </cell>
          <cell r="AA3573">
            <v>3710</v>
          </cell>
        </row>
        <row r="3574">
          <cell r="C3574" t="str">
            <v>E-M&amp;C</v>
          </cell>
          <cell r="Q3574">
            <v>0</v>
          </cell>
          <cell r="R3574">
            <v>0</v>
          </cell>
          <cell r="S3574">
            <v>0</v>
          </cell>
          <cell r="T3574">
            <v>0</v>
          </cell>
          <cell r="U3574">
            <v>0</v>
          </cell>
          <cell r="V3574">
            <v>0</v>
          </cell>
          <cell r="W3574">
            <v>0</v>
          </cell>
          <cell r="X3574">
            <v>0</v>
          </cell>
          <cell r="Y3574">
            <v>0</v>
          </cell>
          <cell r="Z3574">
            <v>0</v>
          </cell>
          <cell r="AA3574">
            <v>0</v>
          </cell>
        </row>
        <row r="3575">
          <cell r="C3575" t="str">
            <v>E-M&amp;C</v>
          </cell>
          <cell r="Q3575">
            <v>117997.89473684211</v>
          </cell>
          <cell r="R3575">
            <v>116020</v>
          </cell>
          <cell r="S3575">
            <v>118920</v>
          </cell>
          <cell r="T3575">
            <v>121890</v>
          </cell>
          <cell r="U3575">
            <v>124940</v>
          </cell>
          <cell r="V3575">
            <v>128060</v>
          </cell>
          <cell r="W3575">
            <v>131260</v>
          </cell>
          <cell r="X3575">
            <v>134540</v>
          </cell>
          <cell r="Y3575">
            <v>137900</v>
          </cell>
          <cell r="Z3575">
            <v>141350</v>
          </cell>
          <cell r="AA3575">
            <v>144880</v>
          </cell>
        </row>
        <row r="3577">
          <cell r="Q3577">
            <v>284767.57894736843</v>
          </cell>
          <cell r="R3577">
            <v>280000</v>
          </cell>
          <cell r="S3577">
            <v>288160</v>
          </cell>
          <cell r="T3577">
            <v>296560</v>
          </cell>
          <cell r="U3577">
            <v>305210</v>
          </cell>
          <cell r="V3577">
            <v>314110</v>
          </cell>
          <cell r="W3577">
            <v>323280</v>
          </cell>
          <cell r="X3577">
            <v>332710</v>
          </cell>
          <cell r="Y3577">
            <v>342430</v>
          </cell>
          <cell r="Z3577">
            <v>352450</v>
          </cell>
          <cell r="AA3577">
            <v>362750</v>
          </cell>
        </row>
        <row r="3579">
          <cell r="Q3579">
            <v>0</v>
          </cell>
          <cell r="R3579">
            <v>0</v>
          </cell>
          <cell r="S3579">
            <v>0</v>
          </cell>
          <cell r="T3579">
            <v>0</v>
          </cell>
          <cell r="U3579">
            <v>0</v>
          </cell>
          <cell r="V3579">
            <v>0</v>
          </cell>
          <cell r="W3579">
            <v>0</v>
          </cell>
          <cell r="X3579">
            <v>0</v>
          </cell>
          <cell r="Y3579">
            <v>0</v>
          </cell>
          <cell r="Z3579">
            <v>0</v>
          </cell>
          <cell r="AA3579">
            <v>0</v>
          </cell>
        </row>
        <row r="3580">
          <cell r="Q3580">
            <v>284767.57894736843</v>
          </cell>
          <cell r="R3580">
            <v>280000</v>
          </cell>
          <cell r="S3580">
            <v>288160</v>
          </cell>
          <cell r="T3580">
            <v>296560</v>
          </cell>
          <cell r="U3580">
            <v>305210</v>
          </cell>
          <cell r="V3580">
            <v>314110</v>
          </cell>
          <cell r="W3580">
            <v>323280</v>
          </cell>
          <cell r="X3580">
            <v>332710</v>
          </cell>
          <cell r="Y3580">
            <v>342430</v>
          </cell>
          <cell r="Z3580">
            <v>352450</v>
          </cell>
          <cell r="AA3580">
            <v>362750</v>
          </cell>
        </row>
        <row r="3581">
          <cell r="Q3581">
            <v>0</v>
          </cell>
          <cell r="R3581">
            <v>0</v>
          </cell>
          <cell r="S3581">
            <v>0</v>
          </cell>
          <cell r="T3581">
            <v>0</v>
          </cell>
          <cell r="U3581">
            <v>0</v>
          </cell>
          <cell r="V3581">
            <v>0</v>
          </cell>
          <cell r="W3581">
            <v>0</v>
          </cell>
          <cell r="X3581">
            <v>0</v>
          </cell>
          <cell r="Y3581">
            <v>0</v>
          </cell>
          <cell r="Z3581">
            <v>0</v>
          </cell>
          <cell r="AA3581">
            <v>0</v>
          </cell>
        </row>
        <row r="3582">
          <cell r="Q3582">
            <v>0</v>
          </cell>
          <cell r="R3582">
            <v>0</v>
          </cell>
          <cell r="S3582">
            <v>0</v>
          </cell>
          <cell r="T3582">
            <v>0</v>
          </cell>
          <cell r="U3582">
            <v>0</v>
          </cell>
          <cell r="V3582">
            <v>0</v>
          </cell>
          <cell r="W3582">
            <v>0</v>
          </cell>
          <cell r="X3582">
            <v>0</v>
          </cell>
          <cell r="Y3582">
            <v>0</v>
          </cell>
          <cell r="Z3582">
            <v>0</v>
          </cell>
          <cell r="AA3582">
            <v>0</v>
          </cell>
        </row>
        <row r="3583">
          <cell r="Q3583">
            <v>0</v>
          </cell>
          <cell r="R3583">
            <v>0</v>
          </cell>
          <cell r="S3583">
            <v>0</v>
          </cell>
          <cell r="T3583">
            <v>0</v>
          </cell>
          <cell r="U3583">
            <v>0</v>
          </cell>
          <cell r="V3583">
            <v>0</v>
          </cell>
          <cell r="W3583">
            <v>0</v>
          </cell>
          <cell r="X3583">
            <v>0</v>
          </cell>
          <cell r="Y3583">
            <v>0</v>
          </cell>
          <cell r="Z3583">
            <v>0</v>
          </cell>
          <cell r="AA3583">
            <v>0</v>
          </cell>
        </row>
        <row r="3585">
          <cell r="Q3585">
            <v>284767.57894736843</v>
          </cell>
          <cell r="R3585">
            <v>280000</v>
          </cell>
          <cell r="S3585">
            <v>288160</v>
          </cell>
          <cell r="T3585">
            <v>296560</v>
          </cell>
          <cell r="U3585">
            <v>305210</v>
          </cell>
          <cell r="V3585">
            <v>314110</v>
          </cell>
          <cell r="W3585">
            <v>323280</v>
          </cell>
          <cell r="X3585">
            <v>332710</v>
          </cell>
          <cell r="Y3585">
            <v>342430</v>
          </cell>
          <cell r="Z3585">
            <v>352450</v>
          </cell>
          <cell r="AA3585">
            <v>362750</v>
          </cell>
        </row>
        <row r="3590">
          <cell r="C3590" t="str">
            <v>I-GCAP</v>
          </cell>
          <cell r="Q3590">
            <v>-43000</v>
          </cell>
          <cell r="R3590">
            <v>-43000</v>
          </cell>
          <cell r="S3590">
            <v>-43000</v>
          </cell>
          <cell r="T3590">
            <v>-43000</v>
          </cell>
          <cell r="U3590">
            <v>-43000</v>
          </cell>
          <cell r="V3590">
            <v>-43000</v>
          </cell>
          <cell r="W3590">
            <v>-43000</v>
          </cell>
          <cell r="X3590">
            <v>-43000</v>
          </cell>
          <cell r="Y3590">
            <v>-43000</v>
          </cell>
          <cell r="Z3590">
            <v>-43000</v>
          </cell>
          <cell r="AA3590">
            <v>-43000</v>
          </cell>
        </row>
        <row r="3592">
          <cell r="Q3592">
            <v>-43000</v>
          </cell>
          <cell r="R3592">
            <v>-43000</v>
          </cell>
          <cell r="S3592">
            <v>-43000</v>
          </cell>
          <cell r="T3592">
            <v>-43000</v>
          </cell>
          <cell r="U3592">
            <v>-43000</v>
          </cell>
          <cell r="V3592">
            <v>-43000</v>
          </cell>
          <cell r="W3592">
            <v>-43000</v>
          </cell>
          <cell r="X3592">
            <v>-43000</v>
          </cell>
          <cell r="Y3592">
            <v>-43000</v>
          </cell>
          <cell r="Z3592">
            <v>-43000</v>
          </cell>
          <cell r="AA3592">
            <v>-43000</v>
          </cell>
        </row>
        <row r="3595">
          <cell r="C3595" t="str">
            <v>E-OE</v>
          </cell>
          <cell r="Q3595">
            <v>160233.33333333334</v>
          </cell>
          <cell r="R3595">
            <v>181060</v>
          </cell>
          <cell r="S3595">
            <v>204600</v>
          </cell>
          <cell r="T3595">
            <v>231200</v>
          </cell>
          <cell r="U3595">
            <v>261260</v>
          </cell>
          <cell r="V3595">
            <v>267790</v>
          </cell>
          <cell r="W3595">
            <v>274480</v>
          </cell>
          <cell r="X3595">
            <v>281340</v>
          </cell>
          <cell r="Y3595">
            <v>288370</v>
          </cell>
          <cell r="Z3595">
            <v>295580</v>
          </cell>
          <cell r="AA3595">
            <v>302970</v>
          </cell>
        </row>
        <row r="3596">
          <cell r="C3596" t="str">
            <v>E-M&amp;C</v>
          </cell>
          <cell r="Q3596">
            <v>10610</v>
          </cell>
          <cell r="R3596">
            <v>6000</v>
          </cell>
          <cell r="S3596">
            <v>6150</v>
          </cell>
          <cell r="T3596">
            <v>6300</v>
          </cell>
          <cell r="U3596">
            <v>6460</v>
          </cell>
          <cell r="V3596">
            <v>6620</v>
          </cell>
          <cell r="W3596">
            <v>6790</v>
          </cell>
          <cell r="X3596">
            <v>6960</v>
          </cell>
          <cell r="Y3596">
            <v>7130</v>
          </cell>
          <cell r="Z3596">
            <v>7310</v>
          </cell>
          <cell r="AA3596">
            <v>7490</v>
          </cell>
        </row>
        <row r="3597">
          <cell r="C3597" t="str">
            <v>E-OE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</row>
        <row r="3599">
          <cell r="Q3599">
            <v>170843.33333333334</v>
          </cell>
          <cell r="R3599">
            <v>187060</v>
          </cell>
          <cell r="S3599">
            <v>210750</v>
          </cell>
          <cell r="T3599">
            <v>237500</v>
          </cell>
          <cell r="U3599">
            <v>267720</v>
          </cell>
          <cell r="V3599">
            <v>274410</v>
          </cell>
          <cell r="W3599">
            <v>281270</v>
          </cell>
          <cell r="X3599">
            <v>288300</v>
          </cell>
          <cell r="Y3599">
            <v>295500</v>
          </cell>
          <cell r="Z3599">
            <v>302890</v>
          </cell>
          <cell r="AA3599">
            <v>310460</v>
          </cell>
        </row>
        <row r="3601">
          <cell r="Q3601">
            <v>-43000</v>
          </cell>
          <cell r="R3601">
            <v>-43000</v>
          </cell>
          <cell r="S3601">
            <v>-43000</v>
          </cell>
          <cell r="T3601">
            <v>-43000</v>
          </cell>
          <cell r="U3601">
            <v>-43000</v>
          </cell>
          <cell r="V3601">
            <v>-43000</v>
          </cell>
          <cell r="W3601">
            <v>-43000</v>
          </cell>
          <cell r="X3601">
            <v>-43000</v>
          </cell>
          <cell r="Y3601">
            <v>-43000</v>
          </cell>
          <cell r="Z3601">
            <v>-43000</v>
          </cell>
          <cell r="AA3601">
            <v>-43000</v>
          </cell>
        </row>
        <row r="3602">
          <cell r="Q3602">
            <v>170843.33333333334</v>
          </cell>
          <cell r="R3602">
            <v>187060</v>
          </cell>
          <cell r="S3602">
            <v>210750</v>
          </cell>
          <cell r="T3602">
            <v>237500</v>
          </cell>
          <cell r="U3602">
            <v>267720</v>
          </cell>
          <cell r="V3602">
            <v>274410</v>
          </cell>
          <cell r="W3602">
            <v>281270</v>
          </cell>
          <cell r="X3602">
            <v>288300</v>
          </cell>
          <cell r="Y3602">
            <v>295500</v>
          </cell>
          <cell r="Z3602">
            <v>302890</v>
          </cell>
          <cell r="AA3602">
            <v>310460</v>
          </cell>
        </row>
        <row r="3603">
          <cell r="Q3603">
            <v>0</v>
          </cell>
          <cell r="R3603">
            <v>0</v>
          </cell>
          <cell r="S3603">
            <v>0</v>
          </cell>
          <cell r="T3603">
            <v>0</v>
          </cell>
          <cell r="U3603">
            <v>0</v>
          </cell>
          <cell r="V3603">
            <v>0</v>
          </cell>
          <cell r="W3603">
            <v>0</v>
          </cell>
          <cell r="X3603">
            <v>0</v>
          </cell>
          <cell r="Y3603">
            <v>0</v>
          </cell>
          <cell r="Z3603">
            <v>0</v>
          </cell>
          <cell r="AA3603">
            <v>0</v>
          </cell>
        </row>
        <row r="3604">
          <cell r="Q3604">
            <v>0</v>
          </cell>
          <cell r="R3604">
            <v>0</v>
          </cell>
          <cell r="S3604">
            <v>0</v>
          </cell>
          <cell r="T3604">
            <v>0</v>
          </cell>
          <cell r="U3604">
            <v>0</v>
          </cell>
          <cell r="V3604">
            <v>0</v>
          </cell>
          <cell r="W3604">
            <v>0</v>
          </cell>
          <cell r="X3604">
            <v>0</v>
          </cell>
          <cell r="Y3604">
            <v>0</v>
          </cell>
          <cell r="Z3604">
            <v>0</v>
          </cell>
          <cell r="AA3604">
            <v>0</v>
          </cell>
        </row>
        <row r="3605">
          <cell r="Q3605">
            <v>0</v>
          </cell>
          <cell r="R3605">
            <v>0</v>
          </cell>
          <cell r="S3605">
            <v>0</v>
          </cell>
          <cell r="T3605">
            <v>0</v>
          </cell>
          <cell r="U3605">
            <v>0</v>
          </cell>
          <cell r="V3605">
            <v>0</v>
          </cell>
          <cell r="W3605">
            <v>0</v>
          </cell>
          <cell r="X3605">
            <v>0</v>
          </cell>
          <cell r="Y3605">
            <v>0</v>
          </cell>
          <cell r="Z3605">
            <v>0</v>
          </cell>
          <cell r="AA3605">
            <v>0</v>
          </cell>
        </row>
        <row r="3607">
          <cell r="Q3607">
            <v>127843.33333333334</v>
          </cell>
          <cell r="R3607">
            <v>144060</v>
          </cell>
          <cell r="S3607">
            <v>167750</v>
          </cell>
          <cell r="T3607">
            <v>194500</v>
          </cell>
          <cell r="U3607">
            <v>224720</v>
          </cell>
          <cell r="V3607">
            <v>231410</v>
          </cell>
          <cell r="W3607">
            <v>238270</v>
          </cell>
          <cell r="X3607">
            <v>245300</v>
          </cell>
          <cell r="Y3607">
            <v>252500</v>
          </cell>
          <cell r="Z3607">
            <v>259890</v>
          </cell>
          <cell r="AA3607">
            <v>267460</v>
          </cell>
        </row>
        <row r="3611">
          <cell r="C3611" t="str">
            <v>I-GCOP</v>
          </cell>
          <cell r="Q3611">
            <v>-116000</v>
          </cell>
          <cell r="R3611">
            <v>0</v>
          </cell>
          <cell r="S3611">
            <v>0</v>
          </cell>
          <cell r="T3611">
            <v>0</v>
          </cell>
          <cell r="U3611">
            <v>0</v>
          </cell>
          <cell r="V3611">
            <v>0</v>
          </cell>
          <cell r="W3611">
            <v>0</v>
          </cell>
          <cell r="X3611">
            <v>0</v>
          </cell>
          <cell r="Y3611">
            <v>0</v>
          </cell>
          <cell r="Z3611">
            <v>0</v>
          </cell>
          <cell r="AA3611">
            <v>0</v>
          </cell>
        </row>
        <row r="3612">
          <cell r="C3612" t="str">
            <v>I-OR</v>
          </cell>
          <cell r="Q3612">
            <v>-139908</v>
          </cell>
          <cell r="R3612">
            <v>-115020</v>
          </cell>
          <cell r="S3612">
            <v>-117880</v>
          </cell>
          <cell r="T3612">
            <v>-120850</v>
          </cell>
          <cell r="U3612">
            <v>-123920</v>
          </cell>
          <cell r="V3612">
            <v>-126600</v>
          </cell>
          <cell r="W3612">
            <v>-129350</v>
          </cell>
          <cell r="X3612">
            <v>-132180</v>
          </cell>
          <cell r="Y3612">
            <v>-135070</v>
          </cell>
          <cell r="Z3612">
            <v>-138030</v>
          </cell>
          <cell r="AA3612">
            <v>-141070</v>
          </cell>
        </row>
        <row r="3613">
          <cell r="C3613" t="str">
            <v>I-OR</v>
          </cell>
          <cell r="Q3613">
            <v>0</v>
          </cell>
          <cell r="R3613">
            <v>0</v>
          </cell>
          <cell r="S3613">
            <v>0</v>
          </cell>
          <cell r="T3613">
            <v>0</v>
          </cell>
          <cell r="U3613">
            <v>0</v>
          </cell>
          <cell r="V3613">
            <v>0</v>
          </cell>
          <cell r="W3613">
            <v>0</v>
          </cell>
          <cell r="X3613">
            <v>0</v>
          </cell>
          <cell r="Y3613">
            <v>0</v>
          </cell>
          <cell r="Z3613">
            <v>0</v>
          </cell>
          <cell r="AA3613">
            <v>0</v>
          </cell>
        </row>
        <row r="3614">
          <cell r="C3614" t="str">
            <v>I-GCAP</v>
          </cell>
          <cell r="Q3614">
            <v>-50000</v>
          </cell>
          <cell r="R3614">
            <v>-93000</v>
          </cell>
          <cell r="S3614">
            <v>-93000</v>
          </cell>
          <cell r="T3614">
            <v>-93000</v>
          </cell>
          <cell r="U3614">
            <v>-93000</v>
          </cell>
          <cell r="V3614">
            <v>-93000</v>
          </cell>
          <cell r="W3614">
            <v>-93000</v>
          </cell>
          <cell r="X3614">
            <v>-93000</v>
          </cell>
          <cell r="Y3614">
            <v>-93000</v>
          </cell>
          <cell r="Z3614">
            <v>-93000</v>
          </cell>
          <cell r="AA3614">
            <v>-93000</v>
          </cell>
        </row>
        <row r="3615">
          <cell r="C3615" t="str">
            <v>I-GCAP</v>
          </cell>
          <cell r="Q3615">
            <v>-725282</v>
          </cell>
          <cell r="R3615">
            <v>-716007</v>
          </cell>
          <cell r="S3615">
            <v>-716007</v>
          </cell>
          <cell r="T3615">
            <v>-716007</v>
          </cell>
          <cell r="U3615">
            <v>-716007</v>
          </cell>
          <cell r="V3615">
            <v>-716007</v>
          </cell>
          <cell r="W3615">
            <v>-716007</v>
          </cell>
          <cell r="X3615">
            <v>-716007</v>
          </cell>
          <cell r="Y3615">
            <v>-716007</v>
          </cell>
          <cell r="Z3615">
            <v>-716007</v>
          </cell>
          <cell r="AA3615">
            <v>-716007</v>
          </cell>
        </row>
        <row r="3617">
          <cell r="Q3617">
            <v>-1031190</v>
          </cell>
          <cell r="R3617">
            <v>-924027</v>
          </cell>
          <cell r="S3617">
            <v>-926887</v>
          </cell>
          <cell r="T3617">
            <v>-929857</v>
          </cell>
          <cell r="U3617">
            <v>-932927</v>
          </cell>
          <cell r="V3617">
            <v>-935607</v>
          </cell>
          <cell r="W3617">
            <v>-938357</v>
          </cell>
          <cell r="X3617">
            <v>-941187</v>
          </cell>
          <cell r="Y3617">
            <v>-944077</v>
          </cell>
          <cell r="Z3617">
            <v>-947037</v>
          </cell>
          <cell r="AA3617">
            <v>-950077</v>
          </cell>
        </row>
        <row r="3620">
          <cell r="C3620" t="str">
            <v>I-GCOP</v>
          </cell>
          <cell r="Q3620">
            <v>0</v>
          </cell>
        </row>
        <row r="3622">
          <cell r="Q3622">
            <v>0</v>
          </cell>
          <cell r="R3622">
            <v>0</v>
          </cell>
          <cell r="S3622">
            <v>0</v>
          </cell>
          <cell r="T3622">
            <v>0</v>
          </cell>
          <cell r="U3622">
            <v>0</v>
          </cell>
          <cell r="V3622">
            <v>0</v>
          </cell>
          <cell r="W3622">
            <v>0</v>
          </cell>
          <cell r="X3622">
            <v>0</v>
          </cell>
          <cell r="Y3622">
            <v>0</v>
          </cell>
          <cell r="Z3622">
            <v>0</v>
          </cell>
          <cell r="AA3622">
            <v>0</v>
          </cell>
        </row>
        <row r="3625">
          <cell r="C3625" t="str">
            <v>I-OR</v>
          </cell>
          <cell r="Q3625">
            <v>0</v>
          </cell>
          <cell r="R3625">
            <v>0</v>
          </cell>
          <cell r="S3625">
            <v>0</v>
          </cell>
          <cell r="T3625">
            <v>0</v>
          </cell>
          <cell r="U3625">
            <v>0</v>
          </cell>
          <cell r="V3625">
            <v>0</v>
          </cell>
          <cell r="W3625">
            <v>0</v>
          </cell>
          <cell r="X3625">
            <v>0</v>
          </cell>
          <cell r="Y3625">
            <v>0</v>
          </cell>
          <cell r="Z3625">
            <v>0</v>
          </cell>
          <cell r="AA3625">
            <v>0</v>
          </cell>
        </row>
        <row r="3627">
          <cell r="Q3627">
            <v>0</v>
          </cell>
          <cell r="R3627">
            <v>0</v>
          </cell>
          <cell r="S3627">
            <v>0</v>
          </cell>
          <cell r="T3627">
            <v>0</v>
          </cell>
          <cell r="U3627">
            <v>0</v>
          </cell>
          <cell r="V3627">
            <v>0</v>
          </cell>
          <cell r="W3627">
            <v>0</v>
          </cell>
          <cell r="X3627">
            <v>0</v>
          </cell>
          <cell r="Y3627">
            <v>0</v>
          </cell>
          <cell r="Z3627">
            <v>0</v>
          </cell>
          <cell r="AA3627">
            <v>0</v>
          </cell>
        </row>
        <row r="3631">
          <cell r="C3631" t="str">
            <v>E-EMP</v>
          </cell>
          <cell r="Q3631">
            <v>0</v>
          </cell>
          <cell r="R3631">
            <v>21260</v>
          </cell>
          <cell r="S3631">
            <v>21260</v>
          </cell>
          <cell r="T3631">
            <v>21260</v>
          </cell>
          <cell r="U3631">
            <v>21260</v>
          </cell>
          <cell r="V3631">
            <v>21260</v>
          </cell>
          <cell r="W3631">
            <v>21260</v>
          </cell>
          <cell r="X3631">
            <v>21260</v>
          </cell>
          <cell r="Y3631">
            <v>21260</v>
          </cell>
          <cell r="Z3631">
            <v>21260</v>
          </cell>
          <cell r="AA3631">
            <v>21260</v>
          </cell>
        </row>
        <row r="3632">
          <cell r="C3632" t="str">
            <v>E-EMP</v>
          </cell>
          <cell r="Q3632">
            <v>0</v>
          </cell>
          <cell r="R3632">
            <v>160</v>
          </cell>
          <cell r="S3632">
            <v>160</v>
          </cell>
          <cell r="T3632">
            <v>160</v>
          </cell>
          <cell r="U3632">
            <v>160</v>
          </cell>
          <cell r="V3632">
            <v>160</v>
          </cell>
          <cell r="W3632">
            <v>160</v>
          </cell>
          <cell r="X3632">
            <v>160</v>
          </cell>
          <cell r="Y3632">
            <v>160</v>
          </cell>
          <cell r="Z3632">
            <v>160</v>
          </cell>
          <cell r="AA3632">
            <v>160</v>
          </cell>
        </row>
        <row r="3633">
          <cell r="C3633" t="str">
            <v>E-M&amp;C</v>
          </cell>
          <cell r="Q3633">
            <v>54000</v>
          </cell>
          <cell r="R3633">
            <v>0</v>
          </cell>
          <cell r="S3633">
            <v>0</v>
          </cell>
          <cell r="T3633">
            <v>0</v>
          </cell>
          <cell r="U3633">
            <v>0</v>
          </cell>
          <cell r="V3633">
            <v>0</v>
          </cell>
          <cell r="W3633">
            <v>0</v>
          </cell>
          <cell r="X3633">
            <v>0</v>
          </cell>
          <cell r="Y3633">
            <v>0</v>
          </cell>
          <cell r="Z3633">
            <v>0</v>
          </cell>
          <cell r="AA3633">
            <v>0</v>
          </cell>
        </row>
        <row r="3634">
          <cell r="C3634" t="str">
            <v>E-M&amp;C</v>
          </cell>
          <cell r="Q3634">
            <v>1500</v>
          </cell>
          <cell r="R3634">
            <v>32760</v>
          </cell>
          <cell r="S3634">
            <v>33580</v>
          </cell>
          <cell r="T3634">
            <v>34420</v>
          </cell>
          <cell r="U3634">
            <v>35280</v>
          </cell>
          <cell r="V3634">
            <v>36160</v>
          </cell>
          <cell r="W3634">
            <v>37060</v>
          </cell>
          <cell r="X3634">
            <v>37990</v>
          </cell>
          <cell r="Y3634">
            <v>38940</v>
          </cell>
          <cell r="Z3634">
            <v>39910</v>
          </cell>
          <cell r="AA3634">
            <v>40910</v>
          </cell>
        </row>
        <row r="3635">
          <cell r="C3635" t="str">
            <v>E-M&amp;C</v>
          </cell>
          <cell r="Q3635">
            <v>0</v>
          </cell>
          <cell r="R3635">
            <v>0</v>
          </cell>
          <cell r="S3635">
            <v>0</v>
          </cell>
          <cell r="T3635">
            <v>0</v>
          </cell>
          <cell r="U3635">
            <v>0</v>
          </cell>
          <cell r="V3635">
            <v>0</v>
          </cell>
          <cell r="W3635">
            <v>0</v>
          </cell>
          <cell r="X3635">
            <v>0</v>
          </cell>
          <cell r="Y3635">
            <v>0</v>
          </cell>
          <cell r="Z3635">
            <v>0</v>
          </cell>
          <cell r="AA3635">
            <v>0</v>
          </cell>
        </row>
        <row r="3636">
          <cell r="C3636" t="str">
            <v>E-M&amp;C</v>
          </cell>
          <cell r="Q3636">
            <v>5000</v>
          </cell>
          <cell r="R3636">
            <v>5000</v>
          </cell>
          <cell r="S3636">
            <v>5130</v>
          </cell>
          <cell r="T3636">
            <v>5260</v>
          </cell>
          <cell r="U3636">
            <v>5390</v>
          </cell>
          <cell r="V3636">
            <v>5520</v>
          </cell>
          <cell r="W3636">
            <v>5660</v>
          </cell>
          <cell r="X3636">
            <v>5800</v>
          </cell>
          <cell r="Y3636">
            <v>5950</v>
          </cell>
          <cell r="Z3636">
            <v>6100</v>
          </cell>
          <cell r="AA3636">
            <v>6250</v>
          </cell>
        </row>
        <row r="3637">
          <cell r="C3637" t="str">
            <v>E-OE</v>
          </cell>
          <cell r="Q3637">
            <v>0</v>
          </cell>
          <cell r="R3637">
            <v>960</v>
          </cell>
          <cell r="S3637">
            <v>980</v>
          </cell>
          <cell r="T3637">
            <v>1000</v>
          </cell>
          <cell r="U3637">
            <v>1030</v>
          </cell>
          <cell r="V3637">
            <v>1060</v>
          </cell>
          <cell r="W3637">
            <v>1090</v>
          </cell>
          <cell r="X3637">
            <v>1120</v>
          </cell>
          <cell r="Y3637">
            <v>1150</v>
          </cell>
          <cell r="Z3637">
            <v>1180</v>
          </cell>
          <cell r="AA3637">
            <v>1210</v>
          </cell>
        </row>
        <row r="3638">
          <cell r="C3638" t="str">
            <v>E-M&amp;C</v>
          </cell>
          <cell r="Q3638">
            <v>0</v>
          </cell>
          <cell r="R3638">
            <v>370</v>
          </cell>
          <cell r="S3638">
            <v>380</v>
          </cell>
          <cell r="T3638">
            <v>390</v>
          </cell>
          <cell r="U3638">
            <v>400</v>
          </cell>
          <cell r="V3638">
            <v>410</v>
          </cell>
          <cell r="W3638">
            <v>420</v>
          </cell>
          <cell r="X3638">
            <v>430</v>
          </cell>
          <cell r="Y3638">
            <v>440</v>
          </cell>
          <cell r="Z3638">
            <v>450</v>
          </cell>
          <cell r="AA3638">
            <v>460</v>
          </cell>
        </row>
        <row r="3639">
          <cell r="C3639" t="str">
            <v>E-EMP</v>
          </cell>
          <cell r="Q3639">
            <v>4000</v>
          </cell>
          <cell r="R3639">
            <v>2000</v>
          </cell>
          <cell r="S3639">
            <v>2050</v>
          </cell>
          <cell r="T3639">
            <v>2100</v>
          </cell>
          <cell r="U3639">
            <v>2150</v>
          </cell>
          <cell r="V3639">
            <v>2200</v>
          </cell>
          <cell r="W3639">
            <v>2260</v>
          </cell>
          <cell r="X3639">
            <v>2320</v>
          </cell>
          <cell r="Y3639">
            <v>2380</v>
          </cell>
          <cell r="Z3639">
            <v>2440</v>
          </cell>
          <cell r="AA3639">
            <v>2500</v>
          </cell>
        </row>
        <row r="3640">
          <cell r="C3640" t="str">
            <v>E-M&amp;C</v>
          </cell>
          <cell r="Q3640">
            <v>0</v>
          </cell>
          <cell r="R3640">
            <v>0</v>
          </cell>
          <cell r="S3640">
            <v>0</v>
          </cell>
          <cell r="T3640">
            <v>0</v>
          </cell>
          <cell r="U3640">
            <v>0</v>
          </cell>
          <cell r="V3640">
            <v>0</v>
          </cell>
          <cell r="W3640">
            <v>0</v>
          </cell>
          <cell r="X3640">
            <v>0</v>
          </cell>
          <cell r="Y3640">
            <v>0</v>
          </cell>
          <cell r="Z3640">
            <v>0</v>
          </cell>
          <cell r="AA3640">
            <v>0</v>
          </cell>
        </row>
        <row r="3641">
          <cell r="C3641" t="str">
            <v>E-OE</v>
          </cell>
          <cell r="Q3641">
            <v>0</v>
          </cell>
          <cell r="R3641">
            <v>0</v>
          </cell>
          <cell r="S3641">
            <v>0</v>
          </cell>
          <cell r="T3641">
            <v>0</v>
          </cell>
          <cell r="U3641">
            <v>0</v>
          </cell>
          <cell r="V3641">
            <v>0</v>
          </cell>
          <cell r="W3641">
            <v>0</v>
          </cell>
          <cell r="X3641">
            <v>0</v>
          </cell>
          <cell r="Y3641">
            <v>0</v>
          </cell>
          <cell r="Z3641">
            <v>0</v>
          </cell>
          <cell r="AA3641">
            <v>0</v>
          </cell>
        </row>
        <row r="3642">
          <cell r="C3642" t="str">
            <v>E-OE</v>
          </cell>
          <cell r="Q3642">
            <v>4000</v>
          </cell>
          <cell r="R3642">
            <v>3000</v>
          </cell>
          <cell r="S3642">
            <v>3080</v>
          </cell>
          <cell r="T3642">
            <v>3160</v>
          </cell>
          <cell r="U3642">
            <v>3240</v>
          </cell>
          <cell r="V3642">
            <v>3320</v>
          </cell>
          <cell r="W3642">
            <v>3400</v>
          </cell>
          <cell r="X3642">
            <v>3490</v>
          </cell>
          <cell r="Y3642">
            <v>3580</v>
          </cell>
          <cell r="Z3642">
            <v>3670</v>
          </cell>
          <cell r="AA3642">
            <v>3760</v>
          </cell>
        </row>
        <row r="3643">
          <cell r="C3643" t="str">
            <v>E-OE</v>
          </cell>
          <cell r="Q3643">
            <v>0</v>
          </cell>
          <cell r="R3643">
            <v>0</v>
          </cell>
          <cell r="S3643">
            <v>0</v>
          </cell>
          <cell r="T3643">
            <v>0</v>
          </cell>
          <cell r="U3643">
            <v>0</v>
          </cell>
          <cell r="V3643">
            <v>0</v>
          </cell>
          <cell r="W3643">
            <v>0</v>
          </cell>
          <cell r="X3643">
            <v>0</v>
          </cell>
          <cell r="Y3643">
            <v>0</v>
          </cell>
          <cell r="Z3643">
            <v>0</v>
          </cell>
          <cell r="AA3643">
            <v>0</v>
          </cell>
        </row>
        <row r="3644">
          <cell r="C3644" t="str">
            <v>E-OE</v>
          </cell>
          <cell r="Q3644">
            <v>1500</v>
          </cell>
          <cell r="R3644">
            <v>2500</v>
          </cell>
          <cell r="S3644">
            <v>2730</v>
          </cell>
          <cell r="T3644">
            <v>2980</v>
          </cell>
          <cell r="U3644">
            <v>3250</v>
          </cell>
          <cell r="V3644">
            <v>3330</v>
          </cell>
          <cell r="W3644">
            <v>3410</v>
          </cell>
          <cell r="X3644">
            <v>3500</v>
          </cell>
          <cell r="Y3644">
            <v>3590</v>
          </cell>
          <cell r="Z3644">
            <v>3680</v>
          </cell>
          <cell r="AA3644">
            <v>3770</v>
          </cell>
        </row>
        <row r="3645">
          <cell r="C3645" t="str">
            <v>E-OE</v>
          </cell>
          <cell r="Q3645">
            <v>7000</v>
          </cell>
          <cell r="R3645">
            <v>10000</v>
          </cell>
          <cell r="S3645">
            <v>10500</v>
          </cell>
          <cell r="T3645">
            <v>11030</v>
          </cell>
          <cell r="U3645">
            <v>11580</v>
          </cell>
          <cell r="V3645">
            <v>11870</v>
          </cell>
          <cell r="W3645">
            <v>12170</v>
          </cell>
          <cell r="X3645">
            <v>12470</v>
          </cell>
          <cell r="Y3645">
            <v>12780</v>
          </cell>
          <cell r="Z3645">
            <v>13100</v>
          </cell>
          <cell r="AA3645">
            <v>13430</v>
          </cell>
        </row>
        <row r="3646">
          <cell r="C3646" t="str">
            <v>E-M&amp;C</v>
          </cell>
          <cell r="Q3646">
            <v>0</v>
          </cell>
          <cell r="R3646">
            <v>0</v>
          </cell>
          <cell r="S3646">
            <v>0</v>
          </cell>
          <cell r="T3646">
            <v>0</v>
          </cell>
          <cell r="U3646">
            <v>0</v>
          </cell>
          <cell r="V3646">
            <v>0</v>
          </cell>
          <cell r="W3646">
            <v>0</v>
          </cell>
          <cell r="X3646">
            <v>0</v>
          </cell>
          <cell r="Y3646">
            <v>0</v>
          </cell>
          <cell r="Z3646">
            <v>0</v>
          </cell>
          <cell r="AA3646">
            <v>0</v>
          </cell>
        </row>
        <row r="3647">
          <cell r="C3647" t="str">
            <v>E-EMP</v>
          </cell>
          <cell r="Q3647">
            <v>0</v>
          </cell>
          <cell r="R3647">
            <v>12730</v>
          </cell>
          <cell r="S3647">
            <v>13140</v>
          </cell>
          <cell r="T3647">
            <v>13570</v>
          </cell>
          <cell r="U3647">
            <v>14010</v>
          </cell>
          <cell r="V3647">
            <v>14470</v>
          </cell>
          <cell r="W3647">
            <v>14940</v>
          </cell>
          <cell r="X3647">
            <v>15430</v>
          </cell>
          <cell r="Y3647">
            <v>15930</v>
          </cell>
          <cell r="Z3647">
            <v>16450</v>
          </cell>
          <cell r="AA3647">
            <v>16980</v>
          </cell>
        </row>
        <row r="3648">
          <cell r="C3648" t="str">
            <v>E-EMP</v>
          </cell>
          <cell r="Q3648">
            <v>0</v>
          </cell>
          <cell r="R3648">
            <v>1030</v>
          </cell>
          <cell r="S3648">
            <v>1060</v>
          </cell>
          <cell r="T3648">
            <v>1090</v>
          </cell>
          <cell r="U3648">
            <v>1130</v>
          </cell>
          <cell r="V3648">
            <v>1170</v>
          </cell>
          <cell r="W3648">
            <v>1210</v>
          </cell>
          <cell r="X3648">
            <v>1250</v>
          </cell>
          <cell r="Y3648">
            <v>1290</v>
          </cell>
          <cell r="Z3648">
            <v>1330</v>
          </cell>
          <cell r="AA3648">
            <v>1370</v>
          </cell>
        </row>
        <row r="3649">
          <cell r="C3649" t="str">
            <v>E-M&amp;C</v>
          </cell>
          <cell r="Q3649">
            <v>30000</v>
          </cell>
          <cell r="R3649">
            <v>0</v>
          </cell>
          <cell r="S3649">
            <v>0</v>
          </cell>
          <cell r="T3649">
            <v>0</v>
          </cell>
          <cell r="U3649">
            <v>0</v>
          </cell>
          <cell r="V3649">
            <v>0</v>
          </cell>
          <cell r="W3649">
            <v>0</v>
          </cell>
          <cell r="X3649">
            <v>0</v>
          </cell>
          <cell r="Y3649">
            <v>0</v>
          </cell>
          <cell r="Z3649">
            <v>0</v>
          </cell>
          <cell r="AA3649">
            <v>0</v>
          </cell>
        </row>
        <row r="3650">
          <cell r="C3650" t="str">
            <v>E-M&amp;C</v>
          </cell>
          <cell r="Q3650">
            <v>0</v>
          </cell>
          <cell r="R3650">
            <v>16240</v>
          </cell>
          <cell r="S3650">
            <v>16650</v>
          </cell>
          <cell r="T3650">
            <v>17070</v>
          </cell>
          <cell r="U3650">
            <v>17500</v>
          </cell>
          <cell r="V3650">
            <v>17940</v>
          </cell>
          <cell r="W3650">
            <v>18390</v>
          </cell>
          <cell r="X3650">
            <v>18850</v>
          </cell>
          <cell r="Y3650">
            <v>19320</v>
          </cell>
          <cell r="Z3650">
            <v>19800</v>
          </cell>
          <cell r="AA3650">
            <v>20300</v>
          </cell>
        </row>
        <row r="3651">
          <cell r="C3651" t="str">
            <v>E-EMP</v>
          </cell>
          <cell r="Q3651">
            <v>0</v>
          </cell>
          <cell r="R3651">
            <v>30</v>
          </cell>
          <cell r="S3651">
            <v>30</v>
          </cell>
          <cell r="T3651">
            <v>30</v>
          </cell>
          <cell r="U3651">
            <v>30</v>
          </cell>
          <cell r="V3651">
            <v>30</v>
          </cell>
          <cell r="W3651">
            <v>30</v>
          </cell>
          <cell r="X3651">
            <v>30</v>
          </cell>
          <cell r="Y3651">
            <v>30</v>
          </cell>
          <cell r="Z3651">
            <v>30</v>
          </cell>
          <cell r="AA3651">
            <v>30</v>
          </cell>
        </row>
        <row r="3652">
          <cell r="C3652" t="str">
            <v>E-M&amp;C</v>
          </cell>
          <cell r="Q3652">
            <v>2000</v>
          </cell>
          <cell r="R3652">
            <v>2540</v>
          </cell>
          <cell r="S3652">
            <v>2600</v>
          </cell>
          <cell r="T3652">
            <v>2670</v>
          </cell>
          <cell r="U3652">
            <v>2740</v>
          </cell>
          <cell r="V3652">
            <v>2810</v>
          </cell>
          <cell r="W3652">
            <v>2880</v>
          </cell>
          <cell r="X3652">
            <v>2950</v>
          </cell>
          <cell r="Y3652">
            <v>3020</v>
          </cell>
          <cell r="Z3652">
            <v>3100</v>
          </cell>
          <cell r="AA3652">
            <v>3180</v>
          </cell>
        </row>
        <row r="3653">
          <cell r="C3653" t="str">
            <v>E-M&amp;C</v>
          </cell>
          <cell r="Q3653">
            <v>0</v>
          </cell>
          <cell r="R3653">
            <v>1410</v>
          </cell>
          <cell r="S3653">
            <v>1450</v>
          </cell>
          <cell r="T3653">
            <v>1490</v>
          </cell>
          <cell r="U3653">
            <v>1530</v>
          </cell>
          <cell r="V3653">
            <v>1570</v>
          </cell>
          <cell r="W3653">
            <v>1610</v>
          </cell>
          <cell r="X3653">
            <v>1650</v>
          </cell>
          <cell r="Y3653">
            <v>1690</v>
          </cell>
          <cell r="Z3653">
            <v>1730</v>
          </cell>
          <cell r="AA3653">
            <v>1770</v>
          </cell>
        </row>
        <row r="3654">
          <cell r="C3654" t="str">
            <v>E-M&amp;C</v>
          </cell>
          <cell r="Q3654">
            <v>0</v>
          </cell>
          <cell r="R3654">
            <v>20</v>
          </cell>
          <cell r="S3654">
            <v>20</v>
          </cell>
          <cell r="T3654">
            <v>20</v>
          </cell>
          <cell r="U3654">
            <v>20</v>
          </cell>
          <cell r="V3654">
            <v>20</v>
          </cell>
          <cell r="W3654">
            <v>20</v>
          </cell>
          <cell r="X3654">
            <v>20</v>
          </cell>
          <cell r="Y3654">
            <v>20</v>
          </cell>
          <cell r="Z3654">
            <v>20</v>
          </cell>
          <cell r="AA3654">
            <v>20</v>
          </cell>
        </row>
        <row r="3655">
          <cell r="C3655" t="str">
            <v>E-EMP</v>
          </cell>
          <cell r="Q3655">
            <v>0</v>
          </cell>
          <cell r="R3655">
            <v>610</v>
          </cell>
          <cell r="S3655">
            <v>630</v>
          </cell>
          <cell r="T3655">
            <v>650</v>
          </cell>
          <cell r="U3655">
            <v>670</v>
          </cell>
          <cell r="V3655">
            <v>690</v>
          </cell>
          <cell r="W3655">
            <v>710</v>
          </cell>
          <cell r="X3655">
            <v>730</v>
          </cell>
          <cell r="Y3655">
            <v>750</v>
          </cell>
          <cell r="Z3655">
            <v>770</v>
          </cell>
          <cell r="AA3655">
            <v>800</v>
          </cell>
        </row>
        <row r="3656">
          <cell r="C3656" t="str">
            <v>E-EMP</v>
          </cell>
          <cell r="Q3656">
            <v>0</v>
          </cell>
          <cell r="R3656">
            <v>120</v>
          </cell>
          <cell r="S3656">
            <v>120</v>
          </cell>
          <cell r="T3656">
            <v>120</v>
          </cell>
          <cell r="U3656">
            <v>120</v>
          </cell>
          <cell r="V3656">
            <v>120</v>
          </cell>
          <cell r="W3656">
            <v>120</v>
          </cell>
          <cell r="X3656">
            <v>120</v>
          </cell>
          <cell r="Y3656">
            <v>120</v>
          </cell>
          <cell r="Z3656">
            <v>120</v>
          </cell>
          <cell r="AA3656">
            <v>120</v>
          </cell>
        </row>
        <row r="3657">
          <cell r="C3657" t="str">
            <v>E-M&amp;C</v>
          </cell>
          <cell r="Q3657">
            <v>3000</v>
          </cell>
          <cell r="R3657">
            <v>470</v>
          </cell>
          <cell r="S3657">
            <v>480</v>
          </cell>
          <cell r="T3657">
            <v>490</v>
          </cell>
          <cell r="U3657">
            <v>500</v>
          </cell>
          <cell r="V3657">
            <v>510</v>
          </cell>
          <cell r="W3657">
            <v>520</v>
          </cell>
          <cell r="X3657">
            <v>530</v>
          </cell>
          <cell r="Y3657">
            <v>540</v>
          </cell>
          <cell r="Z3657">
            <v>550</v>
          </cell>
          <cell r="AA3657">
            <v>560</v>
          </cell>
        </row>
        <row r="3658">
          <cell r="C3658" t="str">
            <v>E-M&amp;C</v>
          </cell>
          <cell r="Q3658">
            <v>0</v>
          </cell>
          <cell r="R3658">
            <v>1710</v>
          </cell>
          <cell r="S3658">
            <v>1750</v>
          </cell>
          <cell r="T3658">
            <v>1790</v>
          </cell>
          <cell r="U3658">
            <v>1830</v>
          </cell>
          <cell r="V3658">
            <v>1880</v>
          </cell>
          <cell r="W3658">
            <v>1930</v>
          </cell>
          <cell r="X3658">
            <v>1980</v>
          </cell>
          <cell r="Y3658">
            <v>2030</v>
          </cell>
          <cell r="Z3658">
            <v>2080</v>
          </cell>
          <cell r="AA3658">
            <v>2130</v>
          </cell>
        </row>
        <row r="3659">
          <cell r="C3659" t="str">
            <v>E-M&amp;C</v>
          </cell>
          <cell r="Q3659">
            <v>0</v>
          </cell>
          <cell r="R3659">
            <v>100</v>
          </cell>
          <cell r="S3659">
            <v>100</v>
          </cell>
          <cell r="T3659">
            <v>100</v>
          </cell>
          <cell r="U3659">
            <v>100</v>
          </cell>
          <cell r="V3659">
            <v>100</v>
          </cell>
          <cell r="W3659">
            <v>100</v>
          </cell>
          <cell r="X3659">
            <v>100</v>
          </cell>
          <cell r="Y3659">
            <v>100</v>
          </cell>
          <cell r="Z3659">
            <v>100</v>
          </cell>
          <cell r="AA3659">
            <v>100</v>
          </cell>
        </row>
        <row r="3660">
          <cell r="C3660" t="str">
            <v>E-DEP</v>
          </cell>
          <cell r="Q3660">
            <v>146000</v>
          </cell>
          <cell r="R3660">
            <v>146000</v>
          </cell>
          <cell r="S3660">
            <v>146000</v>
          </cell>
          <cell r="T3660">
            <v>146000</v>
          </cell>
          <cell r="U3660">
            <v>146000</v>
          </cell>
          <cell r="V3660">
            <v>146000</v>
          </cell>
          <cell r="W3660">
            <v>146000</v>
          </cell>
          <cell r="X3660">
            <v>146000</v>
          </cell>
          <cell r="Y3660">
            <v>146000</v>
          </cell>
          <cell r="Z3660">
            <v>146000</v>
          </cell>
          <cell r="AA3660">
            <v>146000</v>
          </cell>
        </row>
        <row r="3662">
          <cell r="Q3662">
            <v>258000</v>
          </cell>
          <cell r="R3662">
            <v>261020</v>
          </cell>
          <cell r="S3662">
            <v>263880</v>
          </cell>
          <cell r="T3662">
            <v>266850</v>
          </cell>
          <cell r="U3662">
            <v>269920</v>
          </cell>
          <cell r="V3662">
            <v>272600</v>
          </cell>
          <cell r="W3662">
            <v>275350</v>
          </cell>
          <cell r="X3662">
            <v>278180</v>
          </cell>
          <cell r="Y3662">
            <v>281070</v>
          </cell>
          <cell r="Z3662">
            <v>284030</v>
          </cell>
          <cell r="AA3662">
            <v>287070</v>
          </cell>
        </row>
        <row r="3665">
          <cell r="C3665" t="str">
            <v>E-OE</v>
          </cell>
          <cell r="Q3665">
            <v>200</v>
          </cell>
          <cell r="R3665">
            <v>210</v>
          </cell>
          <cell r="S3665">
            <v>220</v>
          </cell>
          <cell r="T3665">
            <v>230</v>
          </cell>
          <cell r="U3665">
            <v>240</v>
          </cell>
          <cell r="V3665">
            <v>250</v>
          </cell>
          <cell r="W3665">
            <v>260</v>
          </cell>
          <cell r="X3665">
            <v>270</v>
          </cell>
          <cell r="Y3665">
            <v>280</v>
          </cell>
          <cell r="Z3665">
            <v>290</v>
          </cell>
          <cell r="AA3665">
            <v>300</v>
          </cell>
        </row>
        <row r="3666">
          <cell r="C3666" t="str">
            <v>E-OE</v>
          </cell>
          <cell r="Q3666">
            <v>4324</v>
          </cell>
          <cell r="R3666">
            <v>4430</v>
          </cell>
          <cell r="S3666">
            <v>4540</v>
          </cell>
          <cell r="T3666">
            <v>4650</v>
          </cell>
          <cell r="U3666">
            <v>4760</v>
          </cell>
          <cell r="V3666">
            <v>4870</v>
          </cell>
          <cell r="W3666">
            <v>4990</v>
          </cell>
          <cell r="X3666">
            <v>5110</v>
          </cell>
          <cell r="Y3666">
            <v>5230</v>
          </cell>
          <cell r="Z3666">
            <v>5360</v>
          </cell>
          <cell r="AA3666">
            <v>5490</v>
          </cell>
        </row>
        <row r="3668">
          <cell r="Q3668">
            <v>4524</v>
          </cell>
          <cell r="R3668">
            <v>4640</v>
          </cell>
          <cell r="S3668">
            <v>4760</v>
          </cell>
          <cell r="T3668">
            <v>4880</v>
          </cell>
          <cell r="U3668">
            <v>5000</v>
          </cell>
          <cell r="V3668">
            <v>5120</v>
          </cell>
          <cell r="W3668">
            <v>5250</v>
          </cell>
          <cell r="X3668">
            <v>5380</v>
          </cell>
          <cell r="Y3668">
            <v>5510</v>
          </cell>
          <cell r="Z3668">
            <v>5650</v>
          </cell>
          <cell r="AA3668">
            <v>5790</v>
          </cell>
        </row>
        <row r="3671">
          <cell r="C3671" t="str">
            <v>E-OE</v>
          </cell>
          <cell r="Q3671">
            <v>293054</v>
          </cell>
          <cell r="R3671">
            <v>311450</v>
          </cell>
          <cell r="S3671">
            <v>319240</v>
          </cell>
          <cell r="T3671">
            <v>327220</v>
          </cell>
          <cell r="U3671">
            <v>335400</v>
          </cell>
          <cell r="V3671">
            <v>343790</v>
          </cell>
          <cell r="W3671">
            <v>352380</v>
          </cell>
          <cell r="X3671">
            <v>361190</v>
          </cell>
          <cell r="Y3671">
            <v>370220</v>
          </cell>
          <cell r="Z3671">
            <v>379480</v>
          </cell>
          <cell r="AA3671">
            <v>388970</v>
          </cell>
        </row>
        <row r="3673">
          <cell r="Q3673">
            <v>293054</v>
          </cell>
          <cell r="R3673">
            <v>311450</v>
          </cell>
          <cell r="S3673">
            <v>319240</v>
          </cell>
          <cell r="T3673">
            <v>327220</v>
          </cell>
          <cell r="U3673">
            <v>335400</v>
          </cell>
          <cell r="V3673">
            <v>343790</v>
          </cell>
          <cell r="W3673">
            <v>352380</v>
          </cell>
          <cell r="X3673">
            <v>361190</v>
          </cell>
          <cell r="Y3673">
            <v>370220</v>
          </cell>
          <cell r="Z3673">
            <v>379480</v>
          </cell>
          <cell r="AA3673">
            <v>388970</v>
          </cell>
        </row>
        <row r="3676">
          <cell r="C3676" t="str">
            <v>E-OE</v>
          </cell>
          <cell r="Q3676">
            <v>30271</v>
          </cell>
          <cell r="R3676">
            <v>31030</v>
          </cell>
          <cell r="S3676">
            <v>31810</v>
          </cell>
          <cell r="T3676">
            <v>32610</v>
          </cell>
          <cell r="U3676">
            <v>33430</v>
          </cell>
          <cell r="V3676">
            <v>34270</v>
          </cell>
          <cell r="W3676">
            <v>35130</v>
          </cell>
          <cell r="X3676">
            <v>36010</v>
          </cell>
          <cell r="Y3676">
            <v>36910</v>
          </cell>
          <cell r="Z3676">
            <v>37830</v>
          </cell>
          <cell r="AA3676">
            <v>38780</v>
          </cell>
        </row>
        <row r="3678">
          <cell r="Q3678">
            <v>30271</v>
          </cell>
          <cell r="R3678">
            <v>31030</v>
          </cell>
          <cell r="S3678">
            <v>31810</v>
          </cell>
          <cell r="T3678">
            <v>32610</v>
          </cell>
          <cell r="U3678">
            <v>33430</v>
          </cell>
          <cell r="V3678">
            <v>34270</v>
          </cell>
          <cell r="W3678">
            <v>35130</v>
          </cell>
          <cell r="X3678">
            <v>36010</v>
          </cell>
          <cell r="Y3678">
            <v>36910</v>
          </cell>
          <cell r="Z3678">
            <v>37830</v>
          </cell>
          <cell r="AA3678">
            <v>38780</v>
          </cell>
        </row>
        <row r="3681">
          <cell r="C3681" t="str">
            <v>E-OE</v>
          </cell>
          <cell r="Q3681">
            <v>0</v>
          </cell>
          <cell r="R3681">
            <v>0</v>
          </cell>
          <cell r="S3681">
            <v>0</v>
          </cell>
          <cell r="T3681">
            <v>0</v>
          </cell>
          <cell r="U3681">
            <v>0</v>
          </cell>
          <cell r="V3681">
            <v>0</v>
          </cell>
          <cell r="W3681">
            <v>0</v>
          </cell>
          <cell r="X3681">
            <v>0</v>
          </cell>
          <cell r="Y3681">
            <v>0</v>
          </cell>
          <cell r="Z3681">
            <v>0</v>
          </cell>
          <cell r="AA3681">
            <v>0</v>
          </cell>
        </row>
        <row r="3682">
          <cell r="C3682" t="str">
            <v>E-OE</v>
          </cell>
          <cell r="Q3682">
            <v>9897</v>
          </cell>
          <cell r="R3682">
            <v>10140</v>
          </cell>
          <cell r="S3682">
            <v>10390</v>
          </cell>
          <cell r="T3682">
            <v>10650</v>
          </cell>
          <cell r="U3682">
            <v>10920</v>
          </cell>
          <cell r="V3682">
            <v>11190</v>
          </cell>
          <cell r="W3682">
            <v>11470</v>
          </cell>
          <cell r="X3682">
            <v>11760</v>
          </cell>
          <cell r="Y3682">
            <v>12050</v>
          </cell>
          <cell r="Z3682">
            <v>12350</v>
          </cell>
          <cell r="AA3682">
            <v>12660</v>
          </cell>
        </row>
        <row r="3683">
          <cell r="C3683" t="str">
            <v>E-OE</v>
          </cell>
          <cell r="Q3683">
            <v>3953</v>
          </cell>
          <cell r="R3683">
            <v>4310</v>
          </cell>
          <cell r="S3683">
            <v>4700</v>
          </cell>
          <cell r="T3683">
            <v>5120</v>
          </cell>
          <cell r="U3683">
            <v>5580</v>
          </cell>
          <cell r="V3683">
            <v>5720</v>
          </cell>
          <cell r="W3683">
            <v>5860</v>
          </cell>
          <cell r="X3683">
            <v>6010</v>
          </cell>
          <cell r="Y3683">
            <v>6160</v>
          </cell>
          <cell r="Z3683">
            <v>6310</v>
          </cell>
          <cell r="AA3683">
            <v>6470</v>
          </cell>
        </row>
        <row r="3684">
          <cell r="C3684" t="str">
            <v>E-OE</v>
          </cell>
          <cell r="Q3684">
            <v>1686.6666666666667</v>
          </cell>
          <cell r="R3684">
            <v>1860</v>
          </cell>
          <cell r="S3684">
            <v>1950</v>
          </cell>
          <cell r="T3684">
            <v>2050</v>
          </cell>
          <cell r="U3684">
            <v>2150</v>
          </cell>
          <cell r="V3684">
            <v>2200</v>
          </cell>
          <cell r="W3684">
            <v>2260</v>
          </cell>
          <cell r="X3684">
            <v>2320</v>
          </cell>
          <cell r="Y3684">
            <v>2380</v>
          </cell>
          <cell r="Z3684">
            <v>2440</v>
          </cell>
          <cell r="AA3684">
            <v>2500</v>
          </cell>
        </row>
        <row r="3685">
          <cell r="C3685" t="str">
            <v>E-OE</v>
          </cell>
          <cell r="Q3685">
            <v>768</v>
          </cell>
          <cell r="R3685">
            <v>820</v>
          </cell>
          <cell r="S3685">
            <v>880</v>
          </cell>
          <cell r="T3685">
            <v>940</v>
          </cell>
          <cell r="U3685">
            <v>1010</v>
          </cell>
          <cell r="V3685">
            <v>1040</v>
          </cell>
          <cell r="W3685">
            <v>1070</v>
          </cell>
          <cell r="X3685">
            <v>1100</v>
          </cell>
          <cell r="Y3685">
            <v>1130</v>
          </cell>
          <cell r="Z3685">
            <v>1160</v>
          </cell>
          <cell r="AA3685">
            <v>1190</v>
          </cell>
        </row>
        <row r="3686">
          <cell r="C3686" t="str">
            <v>E-OE</v>
          </cell>
          <cell r="Q3686">
            <v>1616</v>
          </cell>
          <cell r="R3686">
            <v>1650</v>
          </cell>
          <cell r="S3686">
            <v>1690</v>
          </cell>
          <cell r="T3686">
            <v>1730</v>
          </cell>
          <cell r="U3686">
            <v>1770</v>
          </cell>
          <cell r="V3686">
            <v>1810</v>
          </cell>
          <cell r="W3686">
            <v>1850</v>
          </cell>
          <cell r="X3686">
            <v>1890</v>
          </cell>
          <cell r="Y3686">
            <v>1940</v>
          </cell>
          <cell r="Z3686">
            <v>1990</v>
          </cell>
          <cell r="AA3686">
            <v>2040</v>
          </cell>
        </row>
        <row r="3687">
          <cell r="C3687" t="str">
            <v>E-M&amp;C</v>
          </cell>
          <cell r="Q3687">
            <v>3000</v>
          </cell>
          <cell r="R3687">
            <v>3080</v>
          </cell>
          <cell r="S3687">
            <v>3160</v>
          </cell>
          <cell r="T3687">
            <v>3240</v>
          </cell>
          <cell r="U3687">
            <v>3320</v>
          </cell>
          <cell r="V3687">
            <v>3400</v>
          </cell>
          <cell r="W3687">
            <v>3490</v>
          </cell>
          <cell r="X3687">
            <v>3580</v>
          </cell>
          <cell r="Y3687">
            <v>3670</v>
          </cell>
          <cell r="Z3687">
            <v>3760</v>
          </cell>
          <cell r="AA3687">
            <v>3850</v>
          </cell>
        </row>
        <row r="3688">
          <cell r="C3688" t="str">
            <v>E-EMP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</row>
        <row r="3689">
          <cell r="C3689" t="str">
            <v>E-M&amp;C</v>
          </cell>
          <cell r="Q3689">
            <v>3500</v>
          </cell>
          <cell r="R3689">
            <v>3590</v>
          </cell>
          <cell r="S3689">
            <v>3680</v>
          </cell>
          <cell r="T3689">
            <v>3770</v>
          </cell>
          <cell r="U3689">
            <v>3860</v>
          </cell>
          <cell r="V3689">
            <v>3960</v>
          </cell>
          <cell r="W3689">
            <v>4060</v>
          </cell>
          <cell r="X3689">
            <v>4160</v>
          </cell>
          <cell r="Y3689">
            <v>4260</v>
          </cell>
          <cell r="Z3689">
            <v>4370</v>
          </cell>
          <cell r="AA3689">
            <v>4480</v>
          </cell>
        </row>
        <row r="3690">
          <cell r="C3690" t="str">
            <v>E-M&amp;C</v>
          </cell>
          <cell r="Q3690">
            <v>0</v>
          </cell>
          <cell r="R3690">
            <v>0</v>
          </cell>
          <cell r="S3690">
            <v>0</v>
          </cell>
          <cell r="T3690">
            <v>0</v>
          </cell>
          <cell r="U3690">
            <v>0</v>
          </cell>
          <cell r="V3690">
            <v>0</v>
          </cell>
          <cell r="W3690">
            <v>0</v>
          </cell>
          <cell r="X3690">
            <v>0</v>
          </cell>
          <cell r="Y3690">
            <v>0</v>
          </cell>
          <cell r="Z3690">
            <v>0</v>
          </cell>
          <cell r="AA3690">
            <v>0</v>
          </cell>
        </row>
        <row r="3691">
          <cell r="C3691" t="str">
            <v>E-M&amp;C</v>
          </cell>
          <cell r="Q3691">
            <v>0</v>
          </cell>
          <cell r="R3691">
            <v>0</v>
          </cell>
          <cell r="S3691">
            <v>0</v>
          </cell>
          <cell r="T3691">
            <v>0</v>
          </cell>
          <cell r="U3691">
            <v>0</v>
          </cell>
          <cell r="V3691">
            <v>0</v>
          </cell>
          <cell r="W3691">
            <v>0</v>
          </cell>
          <cell r="X3691">
            <v>0</v>
          </cell>
          <cell r="Y3691">
            <v>0</v>
          </cell>
          <cell r="Z3691">
            <v>0</v>
          </cell>
          <cell r="AA3691">
            <v>0</v>
          </cell>
        </row>
        <row r="3692">
          <cell r="C3692" t="str">
            <v>E-DEP</v>
          </cell>
          <cell r="Q3692">
            <v>26000</v>
          </cell>
          <cell r="R3692">
            <v>26440</v>
          </cell>
          <cell r="S3692">
            <v>26890</v>
          </cell>
          <cell r="T3692">
            <v>27350</v>
          </cell>
          <cell r="U3692">
            <v>27820</v>
          </cell>
          <cell r="V3692">
            <v>28300</v>
          </cell>
          <cell r="W3692">
            <v>28780</v>
          </cell>
          <cell r="X3692">
            <v>29270</v>
          </cell>
          <cell r="Y3692">
            <v>29770</v>
          </cell>
          <cell r="Z3692">
            <v>30280</v>
          </cell>
          <cell r="AA3692">
            <v>30800</v>
          </cell>
        </row>
        <row r="3694">
          <cell r="Q3694">
            <v>50420.666666666664</v>
          </cell>
          <cell r="R3694">
            <v>51890</v>
          </cell>
          <cell r="S3694">
            <v>53340</v>
          </cell>
          <cell r="T3694">
            <v>54850</v>
          </cell>
          <cell r="U3694">
            <v>56430</v>
          </cell>
          <cell r="V3694">
            <v>57620</v>
          </cell>
          <cell r="W3694">
            <v>58840</v>
          </cell>
          <cell r="X3694">
            <v>60090</v>
          </cell>
          <cell r="Y3694">
            <v>61360</v>
          </cell>
          <cell r="Z3694">
            <v>62660</v>
          </cell>
          <cell r="AA3694">
            <v>63990</v>
          </cell>
        </row>
        <row r="3697">
          <cell r="C3697" t="str">
            <v>T/Fr</v>
          </cell>
          <cell r="R3697">
            <v>-63545</v>
          </cell>
          <cell r="S3697">
            <v>0</v>
          </cell>
          <cell r="T3697">
            <v>0</v>
          </cell>
          <cell r="U3697">
            <v>0</v>
          </cell>
          <cell r="V3697">
            <v>0</v>
          </cell>
          <cell r="W3697">
            <v>0</v>
          </cell>
          <cell r="X3697">
            <v>0</v>
          </cell>
          <cell r="Y3697">
            <v>0</v>
          </cell>
          <cell r="Z3697">
            <v>0</v>
          </cell>
          <cell r="AA3697">
            <v>0</v>
          </cell>
        </row>
        <row r="3699">
          <cell r="Q3699">
            <v>0</v>
          </cell>
          <cell r="R3699">
            <v>-63545</v>
          </cell>
          <cell r="S3699">
            <v>0</v>
          </cell>
          <cell r="T3699">
            <v>0</v>
          </cell>
          <cell r="U3699">
            <v>0</v>
          </cell>
          <cell r="V3699">
            <v>0</v>
          </cell>
          <cell r="W3699">
            <v>0</v>
          </cell>
          <cell r="X3699">
            <v>0</v>
          </cell>
          <cell r="Y3699">
            <v>0</v>
          </cell>
          <cell r="Z3699">
            <v>0</v>
          </cell>
          <cell r="AA3699">
            <v>0</v>
          </cell>
        </row>
        <row r="3702">
          <cell r="Q3702">
            <v>-1031190</v>
          </cell>
          <cell r="R3702">
            <v>-924027</v>
          </cell>
          <cell r="S3702">
            <v>-926887</v>
          </cell>
          <cell r="T3702">
            <v>-929857</v>
          </cell>
          <cell r="U3702">
            <v>-932927</v>
          </cell>
          <cell r="V3702">
            <v>-935607</v>
          </cell>
          <cell r="W3702">
            <v>-938357</v>
          </cell>
          <cell r="X3702">
            <v>-941187</v>
          </cell>
          <cell r="Y3702">
            <v>-944077</v>
          </cell>
          <cell r="Z3702">
            <v>-947037</v>
          </cell>
          <cell r="AA3702">
            <v>-950077</v>
          </cell>
        </row>
        <row r="3703">
          <cell r="Q3703">
            <v>636269.66666666663</v>
          </cell>
          <cell r="R3703">
            <v>660030</v>
          </cell>
          <cell r="S3703">
            <v>673030</v>
          </cell>
          <cell r="T3703">
            <v>686410</v>
          </cell>
          <cell r="U3703">
            <v>700180</v>
          </cell>
          <cell r="V3703">
            <v>713400</v>
          </cell>
          <cell r="W3703">
            <v>726950</v>
          </cell>
          <cell r="X3703">
            <v>740850</v>
          </cell>
          <cell r="Y3703">
            <v>755070</v>
          </cell>
          <cell r="Z3703">
            <v>769650</v>
          </cell>
          <cell r="AA3703">
            <v>784600</v>
          </cell>
        </row>
        <row r="3704">
          <cell r="Q3704">
            <v>736280</v>
          </cell>
          <cell r="R3704">
            <v>872552</v>
          </cell>
          <cell r="S3704">
            <v>809007</v>
          </cell>
          <cell r="T3704">
            <v>809007</v>
          </cell>
          <cell r="U3704">
            <v>809007</v>
          </cell>
          <cell r="V3704">
            <v>809007</v>
          </cell>
          <cell r="W3704">
            <v>809007</v>
          </cell>
          <cell r="X3704">
            <v>809007</v>
          </cell>
          <cell r="Y3704">
            <v>809007</v>
          </cell>
          <cell r="Z3704">
            <v>809007</v>
          </cell>
          <cell r="AA3704">
            <v>809007</v>
          </cell>
        </row>
        <row r="3705">
          <cell r="Q3705">
            <v>0</v>
          </cell>
          <cell r="R3705">
            <v>-63545</v>
          </cell>
          <cell r="S3705">
            <v>0</v>
          </cell>
          <cell r="T3705">
            <v>0</v>
          </cell>
          <cell r="U3705">
            <v>0</v>
          </cell>
          <cell r="V3705">
            <v>0</v>
          </cell>
          <cell r="W3705">
            <v>0</v>
          </cell>
          <cell r="X3705">
            <v>0</v>
          </cell>
          <cell r="Y3705">
            <v>0</v>
          </cell>
          <cell r="Z3705">
            <v>0</v>
          </cell>
          <cell r="AA3705">
            <v>0</v>
          </cell>
        </row>
        <row r="3706">
          <cell r="Q3706">
            <v>0</v>
          </cell>
          <cell r="R3706">
            <v>0</v>
          </cell>
          <cell r="S3706">
            <v>0</v>
          </cell>
          <cell r="T3706">
            <v>0</v>
          </cell>
          <cell r="U3706">
            <v>0</v>
          </cell>
          <cell r="V3706">
            <v>0</v>
          </cell>
          <cell r="W3706">
            <v>0</v>
          </cell>
          <cell r="X3706">
            <v>0</v>
          </cell>
          <cell r="Y3706">
            <v>0</v>
          </cell>
          <cell r="Z3706">
            <v>0</v>
          </cell>
          <cell r="AA3706">
            <v>0</v>
          </cell>
        </row>
        <row r="3708">
          <cell r="Q3708">
            <v>341359.66666666663</v>
          </cell>
          <cell r="R3708">
            <v>545010</v>
          </cell>
          <cell r="S3708">
            <v>555150</v>
          </cell>
          <cell r="T3708">
            <v>565560</v>
          </cell>
          <cell r="U3708">
            <v>576260</v>
          </cell>
          <cell r="V3708">
            <v>586800</v>
          </cell>
          <cell r="W3708">
            <v>597600</v>
          </cell>
          <cell r="X3708">
            <v>608670</v>
          </cell>
          <cell r="Y3708">
            <v>620000</v>
          </cell>
          <cell r="Z3708">
            <v>631620</v>
          </cell>
          <cell r="AA3708">
            <v>643530</v>
          </cell>
        </row>
        <row r="3712">
          <cell r="C3712" t="str">
            <v>I-UCF</v>
          </cell>
          <cell r="Q3712">
            <v>0</v>
          </cell>
          <cell r="R3712">
            <v>-15000</v>
          </cell>
          <cell r="S3712">
            <v>-15380</v>
          </cell>
          <cell r="T3712">
            <v>-15760</v>
          </cell>
          <cell r="U3712">
            <v>-16150</v>
          </cell>
          <cell r="V3712">
            <v>-16550</v>
          </cell>
          <cell r="W3712">
            <v>-16960</v>
          </cell>
          <cell r="X3712">
            <v>-17380</v>
          </cell>
          <cell r="Y3712">
            <v>-17810</v>
          </cell>
          <cell r="Z3712">
            <v>-18260</v>
          </cell>
          <cell r="AA3712">
            <v>-18720</v>
          </cell>
        </row>
        <row r="3713">
          <cell r="C3713" t="str">
            <v>I-OR</v>
          </cell>
          <cell r="Q3713">
            <v>0</v>
          </cell>
          <cell r="R3713">
            <v>0</v>
          </cell>
          <cell r="S3713">
            <v>0</v>
          </cell>
          <cell r="T3713">
            <v>0</v>
          </cell>
          <cell r="U3713">
            <v>0</v>
          </cell>
          <cell r="V3713">
            <v>0</v>
          </cell>
          <cell r="W3713">
            <v>0</v>
          </cell>
          <cell r="X3713">
            <v>0</v>
          </cell>
          <cell r="Y3713">
            <v>0</v>
          </cell>
          <cell r="Z3713">
            <v>0</v>
          </cell>
          <cell r="AA3713">
            <v>0</v>
          </cell>
        </row>
        <row r="3714">
          <cell r="C3714" t="str">
            <v>I-GCAP</v>
          </cell>
          <cell r="Q3714">
            <v>-9091</v>
          </cell>
          <cell r="R3714">
            <v>0</v>
          </cell>
          <cell r="S3714">
            <v>0</v>
          </cell>
          <cell r="T3714">
            <v>0</v>
          </cell>
          <cell r="U3714">
            <v>0</v>
          </cell>
          <cell r="V3714">
            <v>0</v>
          </cell>
          <cell r="W3714">
            <v>0</v>
          </cell>
          <cell r="X3714">
            <v>0</v>
          </cell>
          <cell r="Y3714">
            <v>0</v>
          </cell>
          <cell r="Z3714">
            <v>0</v>
          </cell>
          <cell r="AA3714">
            <v>0</v>
          </cell>
        </row>
        <row r="3715">
          <cell r="C3715" t="str">
            <v>I-GCAP</v>
          </cell>
          <cell r="Q3715">
            <v>-25000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</row>
        <row r="3716">
          <cell r="C3716" t="str">
            <v>I-GCAP</v>
          </cell>
          <cell r="Q3716">
            <v>0</v>
          </cell>
          <cell r="R3716">
            <v>0</v>
          </cell>
          <cell r="S3716">
            <v>0</v>
          </cell>
          <cell r="T3716">
            <v>0</v>
          </cell>
          <cell r="U3716">
            <v>0</v>
          </cell>
          <cell r="V3716">
            <v>0</v>
          </cell>
          <cell r="W3716">
            <v>0</v>
          </cell>
          <cell r="X3716">
            <v>0</v>
          </cell>
          <cell r="Y3716">
            <v>0</v>
          </cell>
          <cell r="Z3716">
            <v>0</v>
          </cell>
          <cell r="AA3716">
            <v>0</v>
          </cell>
        </row>
        <row r="3717">
          <cell r="C3717" t="str">
            <v>I-GCAP</v>
          </cell>
          <cell r="Q3717">
            <v>0</v>
          </cell>
          <cell r="R3717">
            <v>0</v>
          </cell>
          <cell r="S3717">
            <v>0</v>
          </cell>
          <cell r="T3717">
            <v>0</v>
          </cell>
          <cell r="U3717">
            <v>0</v>
          </cell>
          <cell r="V3717">
            <v>0</v>
          </cell>
          <cell r="W3717">
            <v>0</v>
          </cell>
          <cell r="X3717">
            <v>0</v>
          </cell>
          <cell r="Y3717">
            <v>0</v>
          </cell>
          <cell r="Z3717">
            <v>0</v>
          </cell>
          <cell r="AA3717">
            <v>0</v>
          </cell>
        </row>
        <row r="3718">
          <cell r="C3718" t="str">
            <v>I-GCAP</v>
          </cell>
          <cell r="Q3718">
            <v>0</v>
          </cell>
          <cell r="R3718">
            <v>0</v>
          </cell>
          <cell r="S3718">
            <v>0</v>
          </cell>
          <cell r="T3718">
            <v>0</v>
          </cell>
          <cell r="U3718">
            <v>0</v>
          </cell>
          <cell r="V3718">
            <v>0</v>
          </cell>
          <cell r="W3718">
            <v>0</v>
          </cell>
          <cell r="X3718">
            <v>0</v>
          </cell>
          <cell r="Y3718">
            <v>0</v>
          </cell>
          <cell r="Z3718">
            <v>0</v>
          </cell>
          <cell r="AA3718">
            <v>0</v>
          </cell>
        </row>
        <row r="3719">
          <cell r="C3719" t="str">
            <v>I-GCAP</v>
          </cell>
          <cell r="Q3719">
            <v>0</v>
          </cell>
          <cell r="R3719">
            <v>0</v>
          </cell>
          <cell r="S3719">
            <v>0</v>
          </cell>
          <cell r="T3719">
            <v>0</v>
          </cell>
          <cell r="U3719">
            <v>0</v>
          </cell>
          <cell r="V3719">
            <v>0</v>
          </cell>
          <cell r="W3719">
            <v>0</v>
          </cell>
          <cell r="X3719">
            <v>0</v>
          </cell>
          <cell r="Y3719">
            <v>0</v>
          </cell>
          <cell r="Z3719">
            <v>0</v>
          </cell>
          <cell r="AA3719">
            <v>0</v>
          </cell>
        </row>
        <row r="3721">
          <cell r="Q3721">
            <v>-34091</v>
          </cell>
          <cell r="R3721">
            <v>-15000</v>
          </cell>
          <cell r="S3721">
            <v>-15380</v>
          </cell>
          <cell r="T3721">
            <v>-15760</v>
          </cell>
          <cell r="U3721">
            <v>-16150</v>
          </cell>
          <cell r="V3721">
            <v>-16550</v>
          </cell>
          <cell r="W3721">
            <v>-16960</v>
          </cell>
          <cell r="X3721">
            <v>-17380</v>
          </cell>
          <cell r="Y3721">
            <v>-17810</v>
          </cell>
          <cell r="Z3721">
            <v>-18260</v>
          </cell>
          <cell r="AA3721">
            <v>-18720</v>
          </cell>
        </row>
        <row r="3724">
          <cell r="C3724" t="str">
            <v>E-OE</v>
          </cell>
          <cell r="Q3724">
            <v>8487</v>
          </cell>
          <cell r="R3724">
            <v>9250</v>
          </cell>
          <cell r="S3724">
            <v>10080</v>
          </cell>
          <cell r="T3724">
            <v>10990</v>
          </cell>
          <cell r="U3724">
            <v>11980</v>
          </cell>
          <cell r="V3724">
            <v>12270</v>
          </cell>
          <cell r="W3724">
            <v>12560</v>
          </cell>
          <cell r="X3724">
            <v>12860</v>
          </cell>
          <cell r="Y3724">
            <v>13170</v>
          </cell>
          <cell r="Z3724">
            <v>13490</v>
          </cell>
          <cell r="AA3724">
            <v>13810</v>
          </cell>
        </row>
        <row r="3725">
          <cell r="C3725" t="str">
            <v>E-OE</v>
          </cell>
          <cell r="Q3725">
            <v>11550</v>
          </cell>
          <cell r="R3725">
            <v>12130</v>
          </cell>
          <cell r="S3725">
            <v>12740</v>
          </cell>
          <cell r="T3725">
            <v>13380</v>
          </cell>
          <cell r="U3725">
            <v>14050</v>
          </cell>
          <cell r="V3725">
            <v>14390</v>
          </cell>
          <cell r="W3725">
            <v>14740</v>
          </cell>
          <cell r="X3725">
            <v>15090</v>
          </cell>
          <cell r="Y3725">
            <v>15450</v>
          </cell>
          <cell r="Z3725">
            <v>15820</v>
          </cell>
          <cell r="AA3725">
            <v>16200</v>
          </cell>
        </row>
        <row r="3726">
          <cell r="C3726" t="str">
            <v>E-EMP</v>
          </cell>
          <cell r="Q3726">
            <v>45</v>
          </cell>
          <cell r="R3726">
            <v>0</v>
          </cell>
          <cell r="S3726">
            <v>0</v>
          </cell>
          <cell r="T3726">
            <v>0</v>
          </cell>
          <cell r="U3726">
            <v>0</v>
          </cell>
          <cell r="V3726">
            <v>0</v>
          </cell>
          <cell r="W3726">
            <v>0</v>
          </cell>
          <cell r="X3726">
            <v>0</v>
          </cell>
          <cell r="Y3726">
            <v>0</v>
          </cell>
          <cell r="Z3726">
            <v>0</v>
          </cell>
          <cell r="AA3726">
            <v>0</v>
          </cell>
        </row>
        <row r="3727">
          <cell r="C3727" t="str">
            <v>E-M&amp;C</v>
          </cell>
          <cell r="Q3727">
            <v>0</v>
          </cell>
          <cell r="R3727">
            <v>0</v>
          </cell>
          <cell r="S3727">
            <v>0</v>
          </cell>
          <cell r="T3727">
            <v>0</v>
          </cell>
          <cell r="U3727">
            <v>0</v>
          </cell>
          <cell r="V3727">
            <v>0</v>
          </cell>
          <cell r="W3727">
            <v>0</v>
          </cell>
          <cell r="X3727">
            <v>0</v>
          </cell>
          <cell r="Y3727">
            <v>0</v>
          </cell>
          <cell r="Z3727">
            <v>0</v>
          </cell>
          <cell r="AA3727">
            <v>0</v>
          </cell>
        </row>
        <row r="3728">
          <cell r="C3728" t="str">
            <v>E-OE</v>
          </cell>
          <cell r="Q3728">
            <v>43682</v>
          </cell>
          <cell r="R3728">
            <v>46740</v>
          </cell>
          <cell r="S3728">
            <v>50010</v>
          </cell>
          <cell r="T3728">
            <v>53510</v>
          </cell>
          <cell r="U3728">
            <v>57260</v>
          </cell>
          <cell r="V3728">
            <v>58630</v>
          </cell>
          <cell r="W3728">
            <v>60040</v>
          </cell>
          <cell r="X3728">
            <v>61480</v>
          </cell>
          <cell r="Y3728">
            <v>62960</v>
          </cell>
          <cell r="Z3728">
            <v>64470</v>
          </cell>
          <cell r="AA3728">
            <v>66020</v>
          </cell>
        </row>
        <row r="3729">
          <cell r="C3729" t="str">
            <v>E-OE</v>
          </cell>
          <cell r="Q3729">
            <v>-545</v>
          </cell>
          <cell r="R3729">
            <v>0</v>
          </cell>
          <cell r="S3729">
            <v>0</v>
          </cell>
          <cell r="T3729">
            <v>0</v>
          </cell>
          <cell r="U3729">
            <v>0</v>
          </cell>
          <cell r="V3729">
            <v>0</v>
          </cell>
          <cell r="W3729">
            <v>0</v>
          </cell>
          <cell r="X3729">
            <v>0</v>
          </cell>
          <cell r="Y3729">
            <v>0</v>
          </cell>
          <cell r="Z3729">
            <v>0</v>
          </cell>
          <cell r="AA3729">
            <v>0</v>
          </cell>
        </row>
        <row r="3730">
          <cell r="C3730" t="str">
            <v>E-OE</v>
          </cell>
          <cell r="Q3730">
            <v>18925</v>
          </cell>
          <cell r="R3730">
            <v>19380</v>
          </cell>
          <cell r="S3730">
            <v>19850</v>
          </cell>
          <cell r="T3730">
            <v>20330</v>
          </cell>
          <cell r="U3730">
            <v>20820</v>
          </cell>
          <cell r="V3730">
            <v>21320</v>
          </cell>
          <cell r="W3730">
            <v>21830</v>
          </cell>
          <cell r="X3730">
            <v>22350</v>
          </cell>
          <cell r="Y3730">
            <v>22890</v>
          </cell>
          <cell r="Z3730">
            <v>23440</v>
          </cell>
          <cell r="AA3730">
            <v>24000</v>
          </cell>
        </row>
        <row r="3731">
          <cell r="C3731" t="str">
            <v>E-M&amp;C</v>
          </cell>
          <cell r="Q3731">
            <v>0</v>
          </cell>
          <cell r="R3731">
            <v>0</v>
          </cell>
          <cell r="S3731">
            <v>0</v>
          </cell>
          <cell r="T3731">
            <v>0</v>
          </cell>
          <cell r="U3731">
            <v>0</v>
          </cell>
          <cell r="V3731">
            <v>0</v>
          </cell>
          <cell r="W3731">
            <v>0</v>
          </cell>
          <cell r="X3731">
            <v>0</v>
          </cell>
          <cell r="Y3731">
            <v>0</v>
          </cell>
          <cell r="Z3731">
            <v>0</v>
          </cell>
          <cell r="AA3731">
            <v>0</v>
          </cell>
        </row>
        <row r="3732">
          <cell r="C3732" t="str">
            <v>E-EMP</v>
          </cell>
          <cell r="Q3732">
            <v>5057.3333333333339</v>
          </cell>
          <cell r="R3732">
            <v>5220</v>
          </cell>
          <cell r="S3732">
            <v>5390</v>
          </cell>
          <cell r="T3732">
            <v>5570</v>
          </cell>
          <cell r="U3732">
            <v>5750</v>
          </cell>
          <cell r="V3732">
            <v>5940</v>
          </cell>
          <cell r="W3732">
            <v>6130</v>
          </cell>
          <cell r="X3732">
            <v>6330</v>
          </cell>
          <cell r="Y3732">
            <v>6540</v>
          </cell>
          <cell r="Z3732">
            <v>6750</v>
          </cell>
          <cell r="AA3732">
            <v>6970</v>
          </cell>
        </row>
        <row r="3733">
          <cell r="C3733" t="str">
            <v>E-EMP</v>
          </cell>
          <cell r="Q3733">
            <v>2733.333333333333</v>
          </cell>
          <cell r="R3733">
            <v>2820</v>
          </cell>
          <cell r="S3733">
            <v>2910</v>
          </cell>
          <cell r="T3733">
            <v>3000</v>
          </cell>
          <cell r="U3733">
            <v>3100</v>
          </cell>
          <cell r="V3733">
            <v>3200</v>
          </cell>
          <cell r="W3733">
            <v>3300</v>
          </cell>
          <cell r="X3733">
            <v>3410</v>
          </cell>
          <cell r="Y3733">
            <v>3520</v>
          </cell>
          <cell r="Z3733">
            <v>3630</v>
          </cell>
          <cell r="AA3733">
            <v>3750</v>
          </cell>
        </row>
        <row r="3734">
          <cell r="C3734" t="str">
            <v>E-M&amp;C</v>
          </cell>
          <cell r="Q3734">
            <v>686.66666666666663</v>
          </cell>
          <cell r="R3734">
            <v>700</v>
          </cell>
          <cell r="S3734">
            <v>720</v>
          </cell>
          <cell r="T3734">
            <v>740</v>
          </cell>
          <cell r="U3734">
            <v>760</v>
          </cell>
          <cell r="V3734">
            <v>780</v>
          </cell>
          <cell r="W3734">
            <v>800</v>
          </cell>
          <cell r="X3734">
            <v>820</v>
          </cell>
          <cell r="Y3734">
            <v>840</v>
          </cell>
          <cell r="Z3734">
            <v>860</v>
          </cell>
          <cell r="AA3734">
            <v>880</v>
          </cell>
        </row>
        <row r="3735">
          <cell r="C3735" t="str">
            <v>E-EMP</v>
          </cell>
          <cell r="Q3735">
            <v>0</v>
          </cell>
          <cell r="R3735">
            <v>200</v>
          </cell>
          <cell r="S3735">
            <v>120</v>
          </cell>
          <cell r="T3735">
            <v>120</v>
          </cell>
          <cell r="U3735">
            <v>120</v>
          </cell>
          <cell r="V3735">
            <v>120</v>
          </cell>
          <cell r="W3735">
            <v>120</v>
          </cell>
          <cell r="X3735">
            <v>120</v>
          </cell>
          <cell r="Y3735">
            <v>120</v>
          </cell>
          <cell r="Z3735">
            <v>120</v>
          </cell>
          <cell r="AA3735">
            <v>120</v>
          </cell>
        </row>
        <row r="3736">
          <cell r="C3736" t="str">
            <v>E-EMP</v>
          </cell>
          <cell r="Q3736">
            <v>1003</v>
          </cell>
          <cell r="R3736">
            <v>57740</v>
          </cell>
          <cell r="S3736">
            <v>35650</v>
          </cell>
          <cell r="T3736">
            <v>36810</v>
          </cell>
          <cell r="U3736">
            <v>38010</v>
          </cell>
          <cell r="V3736">
            <v>39250</v>
          </cell>
          <cell r="W3736">
            <v>40530</v>
          </cell>
          <cell r="X3736">
            <v>41850</v>
          </cell>
          <cell r="Y3736">
            <v>43210</v>
          </cell>
          <cell r="Z3736">
            <v>44610</v>
          </cell>
          <cell r="AA3736">
            <v>46060</v>
          </cell>
        </row>
        <row r="3737">
          <cell r="C3737" t="str">
            <v>E-EMP</v>
          </cell>
          <cell r="Q3737">
            <v>313</v>
          </cell>
          <cell r="R3737">
            <v>13160</v>
          </cell>
          <cell r="S3737">
            <v>8120</v>
          </cell>
          <cell r="T3737">
            <v>8380</v>
          </cell>
          <cell r="U3737">
            <v>8650</v>
          </cell>
          <cell r="V3737">
            <v>8930</v>
          </cell>
          <cell r="W3737">
            <v>9220</v>
          </cell>
          <cell r="X3737">
            <v>9520</v>
          </cell>
          <cell r="Y3737">
            <v>9830</v>
          </cell>
          <cell r="Z3737">
            <v>10150</v>
          </cell>
          <cell r="AA3737">
            <v>10480</v>
          </cell>
        </row>
        <row r="3738">
          <cell r="C3738" t="str">
            <v>E-M&amp;C</v>
          </cell>
          <cell r="Q3738">
            <v>118668</v>
          </cell>
          <cell r="R3738">
            <v>290</v>
          </cell>
          <cell r="S3738">
            <v>180</v>
          </cell>
          <cell r="T3738">
            <v>180</v>
          </cell>
          <cell r="U3738">
            <v>180</v>
          </cell>
          <cell r="V3738">
            <v>180</v>
          </cell>
          <cell r="W3738">
            <v>180</v>
          </cell>
          <cell r="X3738">
            <v>180</v>
          </cell>
          <cell r="Y3738">
            <v>180</v>
          </cell>
          <cell r="Z3738">
            <v>180</v>
          </cell>
          <cell r="AA3738">
            <v>180</v>
          </cell>
        </row>
        <row r="3739">
          <cell r="C3739" t="str">
            <v>E-M&amp;C</v>
          </cell>
          <cell r="Q3739">
            <v>0</v>
          </cell>
          <cell r="R3739">
            <v>15600</v>
          </cell>
          <cell r="S3739">
            <v>9630</v>
          </cell>
          <cell r="T3739">
            <v>9870</v>
          </cell>
          <cell r="U3739">
            <v>10120</v>
          </cell>
          <cell r="V3739">
            <v>10370</v>
          </cell>
          <cell r="W3739">
            <v>10630</v>
          </cell>
          <cell r="X3739">
            <v>10900</v>
          </cell>
          <cell r="Y3739">
            <v>11170</v>
          </cell>
          <cell r="Z3739">
            <v>11450</v>
          </cell>
          <cell r="AA3739">
            <v>11740</v>
          </cell>
        </row>
        <row r="3740">
          <cell r="C3740" t="str">
            <v>E-M&amp;C</v>
          </cell>
          <cell r="Q3740">
            <v>0</v>
          </cell>
          <cell r="R3740">
            <v>0</v>
          </cell>
          <cell r="S3740">
            <v>0</v>
          </cell>
          <cell r="T3740">
            <v>0</v>
          </cell>
          <cell r="U3740">
            <v>0</v>
          </cell>
          <cell r="V3740">
            <v>0</v>
          </cell>
          <cell r="W3740">
            <v>0</v>
          </cell>
          <cell r="X3740">
            <v>0</v>
          </cell>
          <cell r="Y3740">
            <v>0</v>
          </cell>
          <cell r="Z3740">
            <v>0</v>
          </cell>
          <cell r="AA3740">
            <v>0</v>
          </cell>
        </row>
        <row r="3741">
          <cell r="C3741" t="str">
            <v>E-M&amp;C</v>
          </cell>
          <cell r="Q3741">
            <v>0</v>
          </cell>
          <cell r="R3741">
            <v>28010</v>
          </cell>
          <cell r="S3741">
            <v>17290</v>
          </cell>
          <cell r="T3741">
            <v>17720</v>
          </cell>
          <cell r="U3741">
            <v>18160</v>
          </cell>
          <cell r="V3741">
            <v>18610</v>
          </cell>
          <cell r="W3741">
            <v>19080</v>
          </cell>
          <cell r="X3741">
            <v>19560</v>
          </cell>
          <cell r="Y3741">
            <v>20050</v>
          </cell>
          <cell r="Z3741">
            <v>20550</v>
          </cell>
          <cell r="AA3741">
            <v>21060</v>
          </cell>
        </row>
        <row r="3742">
          <cell r="C3742" t="str">
            <v>E-EMP</v>
          </cell>
          <cell r="Q3742">
            <v>0</v>
          </cell>
          <cell r="R3742">
            <v>157480</v>
          </cell>
          <cell r="S3742">
            <v>162600</v>
          </cell>
          <cell r="T3742">
            <v>167880</v>
          </cell>
          <cell r="U3742">
            <v>173340</v>
          </cell>
          <cell r="V3742">
            <v>178970</v>
          </cell>
          <cell r="W3742">
            <v>184790</v>
          </cell>
          <cell r="X3742">
            <v>190800</v>
          </cell>
          <cell r="Y3742">
            <v>197000</v>
          </cell>
          <cell r="Z3742">
            <v>203400</v>
          </cell>
          <cell r="AA3742">
            <v>210010</v>
          </cell>
        </row>
        <row r="3743">
          <cell r="C3743" t="str">
            <v>E-EMP</v>
          </cell>
          <cell r="Q3743">
            <v>0</v>
          </cell>
          <cell r="R3743">
            <v>12590</v>
          </cell>
          <cell r="S3743">
            <v>13000</v>
          </cell>
          <cell r="T3743">
            <v>13420</v>
          </cell>
          <cell r="U3743">
            <v>13860</v>
          </cell>
          <cell r="V3743">
            <v>14310</v>
          </cell>
          <cell r="W3743">
            <v>14780</v>
          </cell>
          <cell r="X3743">
            <v>15260</v>
          </cell>
          <cell r="Y3743">
            <v>15760</v>
          </cell>
          <cell r="Z3743">
            <v>16270</v>
          </cell>
          <cell r="AA3743">
            <v>16800</v>
          </cell>
        </row>
        <row r="3744">
          <cell r="C3744" t="str">
            <v>E-M&amp;C</v>
          </cell>
          <cell r="Q3744">
            <v>379340</v>
          </cell>
          <cell r="R3744">
            <v>18240</v>
          </cell>
          <cell r="S3744">
            <v>18700</v>
          </cell>
          <cell r="T3744">
            <v>19170</v>
          </cell>
          <cell r="U3744">
            <v>19650</v>
          </cell>
          <cell r="V3744">
            <v>20140</v>
          </cell>
          <cell r="W3744">
            <v>20640</v>
          </cell>
          <cell r="X3744">
            <v>21160</v>
          </cell>
          <cell r="Y3744">
            <v>21690</v>
          </cell>
          <cell r="Z3744">
            <v>22230</v>
          </cell>
          <cell r="AA3744">
            <v>22790</v>
          </cell>
        </row>
        <row r="3745">
          <cell r="C3745" t="str">
            <v>E-M&amp;C</v>
          </cell>
          <cell r="R3745">
            <v>5000</v>
          </cell>
          <cell r="S3745">
            <v>0</v>
          </cell>
          <cell r="T3745">
            <v>0</v>
          </cell>
          <cell r="U3745">
            <v>0</v>
          </cell>
          <cell r="V3745">
            <v>0</v>
          </cell>
          <cell r="W3745">
            <v>0</v>
          </cell>
          <cell r="X3745">
            <v>0</v>
          </cell>
          <cell r="Y3745">
            <v>0</v>
          </cell>
          <cell r="Z3745">
            <v>0</v>
          </cell>
          <cell r="AA3745">
            <v>0</v>
          </cell>
        </row>
        <row r="3746">
          <cell r="C3746" t="str">
            <v>E-OE</v>
          </cell>
          <cell r="Q3746">
            <v>0</v>
          </cell>
          <cell r="R3746">
            <v>0</v>
          </cell>
          <cell r="S3746">
            <v>0</v>
          </cell>
          <cell r="T3746">
            <v>0</v>
          </cell>
          <cell r="U3746">
            <v>0</v>
          </cell>
          <cell r="V3746">
            <v>0</v>
          </cell>
          <cell r="W3746">
            <v>0</v>
          </cell>
          <cell r="X3746">
            <v>0</v>
          </cell>
          <cell r="Y3746">
            <v>0</v>
          </cell>
          <cell r="Z3746">
            <v>0</v>
          </cell>
          <cell r="AA3746">
            <v>0</v>
          </cell>
        </row>
        <row r="3747">
          <cell r="C3747" t="str">
            <v>E-M&amp;C</v>
          </cell>
          <cell r="Q3747">
            <v>0</v>
          </cell>
          <cell r="R3747">
            <v>19130</v>
          </cell>
          <cell r="S3747">
            <v>19610</v>
          </cell>
          <cell r="T3747">
            <v>20100</v>
          </cell>
          <cell r="U3747">
            <v>20600</v>
          </cell>
          <cell r="V3747">
            <v>21120</v>
          </cell>
          <cell r="W3747">
            <v>21650</v>
          </cell>
          <cell r="X3747">
            <v>22190</v>
          </cell>
          <cell r="Y3747">
            <v>22740</v>
          </cell>
          <cell r="Z3747">
            <v>23310</v>
          </cell>
          <cell r="AA3747">
            <v>23890</v>
          </cell>
        </row>
        <row r="3748">
          <cell r="C3748" t="str">
            <v>E-M&amp;C</v>
          </cell>
          <cell r="Q3748">
            <v>0</v>
          </cell>
          <cell r="R3748">
            <v>0</v>
          </cell>
          <cell r="S3748">
            <v>0</v>
          </cell>
          <cell r="T3748">
            <v>0</v>
          </cell>
          <cell r="U3748">
            <v>0</v>
          </cell>
          <cell r="V3748">
            <v>0</v>
          </cell>
          <cell r="W3748">
            <v>0</v>
          </cell>
          <cell r="X3748">
            <v>0</v>
          </cell>
          <cell r="Y3748">
            <v>0</v>
          </cell>
          <cell r="Z3748">
            <v>0</v>
          </cell>
          <cell r="AA3748">
            <v>0</v>
          </cell>
        </row>
        <row r="3749">
          <cell r="C3749" t="str">
            <v>E-M&amp;C</v>
          </cell>
          <cell r="Q3749">
            <v>0</v>
          </cell>
          <cell r="R3749">
            <v>42560</v>
          </cell>
          <cell r="S3749">
            <v>43620</v>
          </cell>
          <cell r="T3749">
            <v>44710</v>
          </cell>
          <cell r="U3749">
            <v>45830</v>
          </cell>
          <cell r="V3749">
            <v>46980</v>
          </cell>
          <cell r="W3749">
            <v>48150</v>
          </cell>
          <cell r="X3749">
            <v>49350</v>
          </cell>
          <cell r="Y3749">
            <v>50580</v>
          </cell>
          <cell r="Z3749">
            <v>51840</v>
          </cell>
          <cell r="AA3749">
            <v>53140</v>
          </cell>
        </row>
        <row r="3750">
          <cell r="C3750" t="str">
            <v>E-EMP</v>
          </cell>
          <cell r="Q3750">
            <v>0</v>
          </cell>
          <cell r="R3750">
            <v>7350</v>
          </cell>
          <cell r="S3750">
            <v>7590</v>
          </cell>
          <cell r="T3750">
            <v>7840</v>
          </cell>
          <cell r="U3750">
            <v>8090</v>
          </cell>
          <cell r="V3750">
            <v>8350</v>
          </cell>
          <cell r="W3750">
            <v>8620</v>
          </cell>
          <cell r="X3750">
            <v>8900</v>
          </cell>
          <cell r="Y3750">
            <v>9190</v>
          </cell>
          <cell r="Z3750">
            <v>9490</v>
          </cell>
          <cell r="AA3750">
            <v>9800</v>
          </cell>
        </row>
        <row r="3751">
          <cell r="C3751" t="str">
            <v>E-EMP</v>
          </cell>
          <cell r="Q3751">
            <v>0</v>
          </cell>
          <cell r="R3751">
            <v>100</v>
          </cell>
          <cell r="S3751">
            <v>100</v>
          </cell>
          <cell r="T3751">
            <v>100</v>
          </cell>
          <cell r="U3751">
            <v>100</v>
          </cell>
          <cell r="V3751">
            <v>100</v>
          </cell>
          <cell r="W3751">
            <v>100</v>
          </cell>
          <cell r="X3751">
            <v>100</v>
          </cell>
          <cell r="Y3751">
            <v>100</v>
          </cell>
          <cell r="Z3751">
            <v>100</v>
          </cell>
          <cell r="AA3751">
            <v>100</v>
          </cell>
        </row>
        <row r="3752">
          <cell r="C3752" t="str">
            <v>E-M&amp;C</v>
          </cell>
          <cell r="Q3752">
            <v>0</v>
          </cell>
          <cell r="R3752">
            <v>630</v>
          </cell>
          <cell r="S3752">
            <v>650</v>
          </cell>
          <cell r="T3752">
            <v>670</v>
          </cell>
          <cell r="U3752">
            <v>690</v>
          </cell>
          <cell r="V3752">
            <v>710</v>
          </cell>
          <cell r="W3752">
            <v>730</v>
          </cell>
          <cell r="X3752">
            <v>750</v>
          </cell>
          <cell r="Y3752">
            <v>770</v>
          </cell>
          <cell r="Z3752">
            <v>790</v>
          </cell>
          <cell r="AA3752">
            <v>810</v>
          </cell>
        </row>
        <row r="3753">
          <cell r="C3753" t="str">
            <v>E-M&amp;C</v>
          </cell>
          <cell r="Q3753">
            <v>0</v>
          </cell>
          <cell r="R3753">
            <v>1670</v>
          </cell>
          <cell r="S3753">
            <v>1710</v>
          </cell>
          <cell r="T3753">
            <v>1750</v>
          </cell>
          <cell r="U3753">
            <v>1790</v>
          </cell>
          <cell r="V3753">
            <v>1830</v>
          </cell>
          <cell r="W3753">
            <v>1880</v>
          </cell>
          <cell r="X3753">
            <v>1930</v>
          </cell>
          <cell r="Y3753">
            <v>1980</v>
          </cell>
          <cell r="Z3753">
            <v>2030</v>
          </cell>
          <cell r="AA3753">
            <v>2080</v>
          </cell>
        </row>
        <row r="3754">
          <cell r="C3754" t="str">
            <v>E-M&amp;C</v>
          </cell>
          <cell r="Q3754">
            <v>0</v>
          </cell>
          <cell r="R3754">
            <v>250</v>
          </cell>
          <cell r="S3754">
            <v>260</v>
          </cell>
          <cell r="T3754">
            <v>270</v>
          </cell>
          <cell r="U3754">
            <v>280</v>
          </cell>
          <cell r="V3754">
            <v>290</v>
          </cell>
          <cell r="W3754">
            <v>300</v>
          </cell>
          <cell r="X3754">
            <v>310</v>
          </cell>
          <cell r="Y3754">
            <v>320</v>
          </cell>
          <cell r="Z3754">
            <v>330</v>
          </cell>
          <cell r="AA3754">
            <v>340</v>
          </cell>
        </row>
        <row r="3755">
          <cell r="C3755" t="str">
            <v>E-EMP</v>
          </cell>
          <cell r="Q3755">
            <v>0</v>
          </cell>
          <cell r="R3755">
            <v>1620</v>
          </cell>
          <cell r="S3755">
            <v>1670</v>
          </cell>
          <cell r="T3755">
            <v>1720</v>
          </cell>
          <cell r="U3755">
            <v>1780</v>
          </cell>
          <cell r="V3755">
            <v>1840</v>
          </cell>
          <cell r="W3755">
            <v>1900</v>
          </cell>
          <cell r="X3755">
            <v>1960</v>
          </cell>
          <cell r="Y3755">
            <v>2020</v>
          </cell>
          <cell r="Z3755">
            <v>2090</v>
          </cell>
          <cell r="AA3755">
            <v>2160</v>
          </cell>
        </row>
        <row r="3756">
          <cell r="C3756" t="str">
            <v>E-EMP</v>
          </cell>
          <cell r="Q3756">
            <v>0</v>
          </cell>
          <cell r="R3756">
            <v>50</v>
          </cell>
          <cell r="S3756">
            <v>50</v>
          </cell>
          <cell r="T3756">
            <v>50</v>
          </cell>
          <cell r="U3756">
            <v>50</v>
          </cell>
          <cell r="V3756">
            <v>50</v>
          </cell>
          <cell r="W3756">
            <v>50</v>
          </cell>
          <cell r="X3756">
            <v>50</v>
          </cell>
          <cell r="Y3756">
            <v>50</v>
          </cell>
          <cell r="Z3756">
            <v>50</v>
          </cell>
          <cell r="AA3756">
            <v>50</v>
          </cell>
        </row>
        <row r="3757">
          <cell r="C3757" t="str">
            <v>E-M&amp;C</v>
          </cell>
          <cell r="Q3757">
            <v>10610</v>
          </cell>
          <cell r="R3757">
            <v>500</v>
          </cell>
          <cell r="S3757">
            <v>510</v>
          </cell>
          <cell r="T3757">
            <v>520</v>
          </cell>
          <cell r="U3757">
            <v>530</v>
          </cell>
          <cell r="V3757">
            <v>540</v>
          </cell>
          <cell r="W3757">
            <v>550</v>
          </cell>
          <cell r="X3757">
            <v>560</v>
          </cell>
          <cell r="Y3757">
            <v>570</v>
          </cell>
          <cell r="Z3757">
            <v>580</v>
          </cell>
          <cell r="AA3757">
            <v>590</v>
          </cell>
        </row>
        <row r="3758">
          <cell r="C3758" t="str">
            <v>E-M&amp;C</v>
          </cell>
          <cell r="Q3758">
            <v>0</v>
          </cell>
          <cell r="R3758">
            <v>7200</v>
          </cell>
          <cell r="S3758">
            <v>7380</v>
          </cell>
          <cell r="T3758">
            <v>7560</v>
          </cell>
          <cell r="U3758">
            <v>7750</v>
          </cell>
          <cell r="V3758">
            <v>7940</v>
          </cell>
          <cell r="W3758">
            <v>8140</v>
          </cell>
          <cell r="X3758">
            <v>8340</v>
          </cell>
          <cell r="Y3758">
            <v>8550</v>
          </cell>
          <cell r="Z3758">
            <v>8760</v>
          </cell>
          <cell r="AA3758">
            <v>8980</v>
          </cell>
        </row>
        <row r="3759">
          <cell r="C3759" t="str">
            <v>E-M&amp;C</v>
          </cell>
          <cell r="Q3759">
            <v>0</v>
          </cell>
          <cell r="R3759">
            <v>0</v>
          </cell>
          <cell r="S3759">
            <v>0</v>
          </cell>
          <cell r="T3759">
            <v>0</v>
          </cell>
          <cell r="U3759">
            <v>0</v>
          </cell>
          <cell r="V3759">
            <v>0</v>
          </cell>
          <cell r="W3759">
            <v>0</v>
          </cell>
          <cell r="X3759">
            <v>0</v>
          </cell>
          <cell r="Y3759">
            <v>0</v>
          </cell>
          <cell r="Z3759">
            <v>0</v>
          </cell>
          <cell r="AA3759">
            <v>0</v>
          </cell>
        </row>
        <row r="3760">
          <cell r="C3760" t="str">
            <v>E-M&amp;C</v>
          </cell>
          <cell r="Q3760">
            <v>0</v>
          </cell>
          <cell r="R3760">
            <v>630</v>
          </cell>
          <cell r="S3760">
            <v>650</v>
          </cell>
          <cell r="T3760">
            <v>670</v>
          </cell>
          <cell r="U3760">
            <v>690</v>
          </cell>
          <cell r="V3760">
            <v>710</v>
          </cell>
          <cell r="W3760">
            <v>730</v>
          </cell>
          <cell r="X3760">
            <v>750</v>
          </cell>
          <cell r="Y3760">
            <v>770</v>
          </cell>
          <cell r="Z3760">
            <v>790</v>
          </cell>
          <cell r="AA3760">
            <v>810</v>
          </cell>
        </row>
        <row r="3761">
          <cell r="C3761" t="str">
            <v>E-EMP</v>
          </cell>
          <cell r="Q3761">
            <v>0</v>
          </cell>
          <cell r="R3761">
            <v>0</v>
          </cell>
          <cell r="S3761">
            <v>0</v>
          </cell>
          <cell r="T3761">
            <v>0</v>
          </cell>
          <cell r="U3761">
            <v>0</v>
          </cell>
          <cell r="V3761">
            <v>0</v>
          </cell>
          <cell r="W3761">
            <v>0</v>
          </cell>
          <cell r="X3761">
            <v>0</v>
          </cell>
          <cell r="Y3761">
            <v>0</v>
          </cell>
          <cell r="Z3761">
            <v>0</v>
          </cell>
          <cell r="AA3761">
            <v>0</v>
          </cell>
        </row>
        <row r="3762">
          <cell r="C3762" t="str">
            <v>E-EMP</v>
          </cell>
          <cell r="Q3762">
            <v>0</v>
          </cell>
          <cell r="R3762">
            <v>0</v>
          </cell>
          <cell r="S3762">
            <v>0</v>
          </cell>
          <cell r="T3762">
            <v>0</v>
          </cell>
          <cell r="U3762">
            <v>0</v>
          </cell>
          <cell r="V3762">
            <v>0</v>
          </cell>
          <cell r="W3762">
            <v>0</v>
          </cell>
          <cell r="X3762">
            <v>0</v>
          </cell>
          <cell r="Y3762">
            <v>0</v>
          </cell>
          <cell r="Z3762">
            <v>0</v>
          </cell>
          <cell r="AA3762">
            <v>0</v>
          </cell>
        </row>
        <row r="3763">
          <cell r="C3763" t="str">
            <v>E-M&amp;C</v>
          </cell>
          <cell r="Q3763">
            <v>0</v>
          </cell>
          <cell r="R3763">
            <v>0</v>
          </cell>
          <cell r="S3763">
            <v>0</v>
          </cell>
          <cell r="T3763">
            <v>0</v>
          </cell>
          <cell r="U3763">
            <v>0</v>
          </cell>
          <cell r="V3763">
            <v>0</v>
          </cell>
          <cell r="W3763">
            <v>0</v>
          </cell>
          <cell r="X3763">
            <v>0</v>
          </cell>
          <cell r="Y3763">
            <v>0</v>
          </cell>
          <cell r="Z3763">
            <v>0</v>
          </cell>
          <cell r="AA3763">
            <v>0</v>
          </cell>
        </row>
        <row r="3764">
          <cell r="C3764" t="str">
            <v>E-M&amp;C</v>
          </cell>
          <cell r="Q3764">
            <v>0</v>
          </cell>
          <cell r="R3764">
            <v>0</v>
          </cell>
          <cell r="S3764">
            <v>0</v>
          </cell>
          <cell r="T3764">
            <v>0</v>
          </cell>
          <cell r="U3764">
            <v>0</v>
          </cell>
          <cell r="V3764">
            <v>0</v>
          </cell>
          <cell r="W3764">
            <v>0</v>
          </cell>
          <cell r="X3764">
            <v>0</v>
          </cell>
          <cell r="Y3764">
            <v>0</v>
          </cell>
          <cell r="Z3764">
            <v>0</v>
          </cell>
          <cell r="AA3764">
            <v>0</v>
          </cell>
        </row>
        <row r="3765">
          <cell r="C3765" t="str">
            <v>E-M&amp;C</v>
          </cell>
          <cell r="Q3765">
            <v>0</v>
          </cell>
          <cell r="R3765">
            <v>0</v>
          </cell>
          <cell r="S3765">
            <v>0</v>
          </cell>
          <cell r="T3765">
            <v>0</v>
          </cell>
          <cell r="U3765">
            <v>0</v>
          </cell>
          <cell r="V3765">
            <v>0</v>
          </cell>
          <cell r="W3765">
            <v>0</v>
          </cell>
          <cell r="X3765">
            <v>0</v>
          </cell>
          <cell r="Y3765">
            <v>0</v>
          </cell>
          <cell r="Z3765">
            <v>0</v>
          </cell>
          <cell r="AA3765">
            <v>0</v>
          </cell>
        </row>
        <row r="3766">
          <cell r="C3766" t="str">
            <v>E-EMP</v>
          </cell>
          <cell r="Q3766">
            <v>0</v>
          </cell>
          <cell r="R3766">
            <v>500</v>
          </cell>
          <cell r="S3766">
            <v>520</v>
          </cell>
          <cell r="T3766">
            <v>540</v>
          </cell>
          <cell r="U3766">
            <v>560</v>
          </cell>
          <cell r="V3766">
            <v>580</v>
          </cell>
          <cell r="W3766">
            <v>600</v>
          </cell>
          <cell r="X3766">
            <v>620</v>
          </cell>
          <cell r="Y3766">
            <v>640</v>
          </cell>
          <cell r="Z3766">
            <v>660</v>
          </cell>
          <cell r="AA3766">
            <v>680</v>
          </cell>
        </row>
        <row r="3767">
          <cell r="C3767" t="str">
            <v>E-EMP</v>
          </cell>
          <cell r="Q3767">
            <v>0</v>
          </cell>
          <cell r="R3767">
            <v>0</v>
          </cell>
          <cell r="S3767">
            <v>0</v>
          </cell>
          <cell r="T3767">
            <v>0</v>
          </cell>
          <cell r="U3767">
            <v>0</v>
          </cell>
          <cell r="V3767">
            <v>0</v>
          </cell>
          <cell r="W3767">
            <v>0</v>
          </cell>
          <cell r="X3767">
            <v>0</v>
          </cell>
          <cell r="Y3767">
            <v>0</v>
          </cell>
          <cell r="Z3767">
            <v>0</v>
          </cell>
          <cell r="AA3767">
            <v>0</v>
          </cell>
        </row>
        <row r="3768">
          <cell r="C3768" t="str">
            <v>E-M&amp;C</v>
          </cell>
          <cell r="Q3768">
            <v>6900</v>
          </cell>
          <cell r="R3768">
            <v>4500</v>
          </cell>
          <cell r="S3768">
            <v>4610</v>
          </cell>
          <cell r="T3768">
            <v>4730</v>
          </cell>
          <cell r="U3768">
            <v>4850</v>
          </cell>
          <cell r="V3768">
            <v>4970</v>
          </cell>
          <cell r="W3768">
            <v>5090</v>
          </cell>
          <cell r="X3768">
            <v>5220</v>
          </cell>
          <cell r="Y3768">
            <v>5350</v>
          </cell>
          <cell r="Z3768">
            <v>5480</v>
          </cell>
          <cell r="AA3768">
            <v>5620</v>
          </cell>
        </row>
        <row r="3769">
          <cell r="C3769" t="str">
            <v>E-M&amp;C</v>
          </cell>
          <cell r="Q3769">
            <v>0</v>
          </cell>
          <cell r="R3769">
            <v>0</v>
          </cell>
          <cell r="S3769">
            <v>0</v>
          </cell>
          <cell r="T3769">
            <v>0</v>
          </cell>
          <cell r="U3769">
            <v>0</v>
          </cell>
          <cell r="V3769">
            <v>0</v>
          </cell>
          <cell r="W3769">
            <v>0</v>
          </cell>
          <cell r="X3769">
            <v>0</v>
          </cell>
          <cell r="Y3769">
            <v>0</v>
          </cell>
          <cell r="Z3769">
            <v>0</v>
          </cell>
          <cell r="AA3769">
            <v>0</v>
          </cell>
        </row>
        <row r="3770">
          <cell r="C3770" t="str">
            <v>E-DEP</v>
          </cell>
          <cell r="Q3770">
            <v>240100</v>
          </cell>
          <cell r="R3770">
            <v>244210</v>
          </cell>
          <cell r="S3770">
            <v>248390</v>
          </cell>
          <cell r="T3770">
            <v>252640</v>
          </cell>
          <cell r="U3770">
            <v>256960</v>
          </cell>
          <cell r="V3770">
            <v>261350</v>
          </cell>
          <cell r="W3770">
            <v>265820</v>
          </cell>
          <cell r="X3770">
            <v>270370</v>
          </cell>
          <cell r="Y3770">
            <v>274990</v>
          </cell>
          <cell r="Z3770">
            <v>279690</v>
          </cell>
          <cell r="AA3770">
            <v>284470</v>
          </cell>
        </row>
        <row r="3772">
          <cell r="Q3772">
            <v>847555.33333333326</v>
          </cell>
          <cell r="R3772">
            <v>735450</v>
          </cell>
          <cell r="S3772">
            <v>704310</v>
          </cell>
          <cell r="T3772">
            <v>724940</v>
          </cell>
          <cell r="U3772">
            <v>746360</v>
          </cell>
          <cell r="V3772">
            <v>764770</v>
          </cell>
          <cell r="W3772">
            <v>783680</v>
          </cell>
          <cell r="X3772">
            <v>803090</v>
          </cell>
          <cell r="Y3772">
            <v>823000</v>
          </cell>
          <cell r="Z3772">
            <v>843410</v>
          </cell>
          <cell r="AA3772">
            <v>864390</v>
          </cell>
        </row>
        <row r="3775">
          <cell r="Q3775">
            <v>-34091</v>
          </cell>
          <cell r="R3775">
            <v>-15000</v>
          </cell>
          <cell r="S3775">
            <v>-15380</v>
          </cell>
          <cell r="T3775">
            <v>-15760</v>
          </cell>
          <cell r="U3775">
            <v>-16150</v>
          </cell>
          <cell r="V3775">
            <v>-16550</v>
          </cell>
          <cell r="W3775">
            <v>-16960</v>
          </cell>
          <cell r="X3775">
            <v>-17380</v>
          </cell>
          <cell r="Y3775">
            <v>-17810</v>
          </cell>
          <cell r="Z3775">
            <v>-18260</v>
          </cell>
          <cell r="AA3775">
            <v>-18720</v>
          </cell>
        </row>
        <row r="3776">
          <cell r="Q3776">
            <v>847555.33333333326</v>
          </cell>
          <cell r="R3776">
            <v>735450</v>
          </cell>
          <cell r="S3776">
            <v>704310</v>
          </cell>
          <cell r="T3776">
            <v>724940</v>
          </cell>
          <cell r="U3776">
            <v>746360</v>
          </cell>
          <cell r="V3776">
            <v>764770</v>
          </cell>
          <cell r="W3776">
            <v>783680</v>
          </cell>
          <cell r="X3776">
            <v>803090</v>
          </cell>
          <cell r="Y3776">
            <v>823000</v>
          </cell>
          <cell r="Z3776">
            <v>843410</v>
          </cell>
          <cell r="AA3776">
            <v>864390</v>
          </cell>
        </row>
        <row r="3777">
          <cell r="Q3777">
            <v>122877</v>
          </cell>
          <cell r="R3777">
            <v>129800</v>
          </cell>
          <cell r="S3777">
            <v>132100</v>
          </cell>
          <cell r="T3777">
            <v>136800</v>
          </cell>
          <cell r="U3777">
            <v>147600</v>
          </cell>
          <cell r="V3777" t="e">
            <v>#REF!</v>
          </cell>
          <cell r="W3777">
            <v>0</v>
          </cell>
          <cell r="X3777">
            <v>0</v>
          </cell>
          <cell r="Y3777">
            <v>0</v>
          </cell>
          <cell r="Z3777">
            <v>0</v>
          </cell>
          <cell r="AA3777">
            <v>0</v>
          </cell>
        </row>
        <row r="3778">
          <cell r="Q3778">
            <v>0</v>
          </cell>
          <cell r="R3778">
            <v>0</v>
          </cell>
          <cell r="S3778">
            <v>0</v>
          </cell>
          <cell r="T3778">
            <v>0</v>
          </cell>
          <cell r="U3778">
            <v>0</v>
          </cell>
          <cell r="V3778">
            <v>0</v>
          </cell>
          <cell r="W3778">
            <v>0</v>
          </cell>
          <cell r="X3778">
            <v>0</v>
          </cell>
          <cell r="Y3778">
            <v>0</v>
          </cell>
          <cell r="Z3778">
            <v>0</v>
          </cell>
          <cell r="AA3778">
            <v>0</v>
          </cell>
        </row>
        <row r="3779">
          <cell r="Q3779">
            <v>0</v>
          </cell>
          <cell r="R3779">
            <v>0</v>
          </cell>
          <cell r="S3779">
            <v>0</v>
          </cell>
          <cell r="T3779">
            <v>0</v>
          </cell>
          <cell r="U3779">
            <v>0</v>
          </cell>
          <cell r="V3779">
            <v>0</v>
          </cell>
          <cell r="W3779">
            <v>0</v>
          </cell>
          <cell r="X3779">
            <v>0</v>
          </cell>
          <cell r="Y3779">
            <v>0</v>
          </cell>
          <cell r="Z3779">
            <v>0</v>
          </cell>
          <cell r="AA3779">
            <v>0</v>
          </cell>
        </row>
        <row r="3781">
          <cell r="Q3781">
            <v>936341.33333333326</v>
          </cell>
          <cell r="R3781">
            <v>850250</v>
          </cell>
          <cell r="S3781">
            <v>821030</v>
          </cell>
          <cell r="T3781">
            <v>845980</v>
          </cell>
          <cell r="U3781">
            <v>877810</v>
          </cell>
          <cell r="V3781" t="e">
            <v>#REF!</v>
          </cell>
          <cell r="W3781">
            <v>766720</v>
          </cell>
          <cell r="X3781">
            <v>785710</v>
          </cell>
          <cell r="Y3781">
            <v>805190</v>
          </cell>
          <cell r="Z3781">
            <v>825150</v>
          </cell>
          <cell r="AA3781">
            <v>845670</v>
          </cell>
        </row>
        <row r="3784">
          <cell r="C3784" t="str">
            <v>T/Fr</v>
          </cell>
          <cell r="S3784">
            <v>0</v>
          </cell>
          <cell r="T3784">
            <v>0</v>
          </cell>
          <cell r="U3784">
            <v>0</v>
          </cell>
          <cell r="V3784">
            <v>0</v>
          </cell>
          <cell r="W3784">
            <v>0</v>
          </cell>
          <cell r="X3784">
            <v>0</v>
          </cell>
          <cell r="Y3784">
            <v>0</v>
          </cell>
          <cell r="Z3784">
            <v>0</v>
          </cell>
          <cell r="AA3784">
            <v>0</v>
          </cell>
        </row>
        <row r="3785">
          <cell r="R3785">
            <v>0</v>
          </cell>
          <cell r="S3785">
            <v>0</v>
          </cell>
          <cell r="T3785">
            <v>0</v>
          </cell>
          <cell r="U3785">
            <v>0</v>
          </cell>
          <cell r="V3785">
            <v>0</v>
          </cell>
          <cell r="W3785">
            <v>0</v>
          </cell>
          <cell r="X3785">
            <v>0</v>
          </cell>
          <cell r="Y3785">
            <v>0</v>
          </cell>
          <cell r="Z3785">
            <v>0</v>
          </cell>
          <cell r="AA3785">
            <v>0</v>
          </cell>
        </row>
        <row r="3788">
          <cell r="C3788" t="str">
            <v>T/To</v>
          </cell>
          <cell r="R3788">
            <v>0</v>
          </cell>
          <cell r="S3788">
            <v>0</v>
          </cell>
          <cell r="T3788">
            <v>0</v>
          </cell>
          <cell r="U3788">
            <v>0</v>
          </cell>
          <cell r="V3788">
            <v>0</v>
          </cell>
          <cell r="W3788">
            <v>0</v>
          </cell>
          <cell r="X3788">
            <v>0</v>
          </cell>
          <cell r="Y3788">
            <v>0</v>
          </cell>
          <cell r="Z3788">
            <v>0</v>
          </cell>
          <cell r="AA3788">
            <v>0</v>
          </cell>
        </row>
        <row r="3789">
          <cell r="R3789">
            <v>0</v>
          </cell>
          <cell r="S3789">
            <v>0</v>
          </cell>
          <cell r="T3789">
            <v>0</v>
          </cell>
          <cell r="U3789">
            <v>0</v>
          </cell>
          <cell r="V3789">
            <v>0</v>
          </cell>
          <cell r="W3789">
            <v>0</v>
          </cell>
          <cell r="X3789">
            <v>0</v>
          </cell>
          <cell r="Y3789">
            <v>0</v>
          </cell>
          <cell r="Z3789">
            <v>0</v>
          </cell>
          <cell r="AA3789">
            <v>0</v>
          </cell>
        </row>
        <row r="3794">
          <cell r="C3794" t="str">
            <v>I-UCF</v>
          </cell>
          <cell r="Q3794">
            <v>-4850</v>
          </cell>
          <cell r="R3794">
            <v>-4850</v>
          </cell>
          <cell r="S3794">
            <v>-4970</v>
          </cell>
          <cell r="T3794">
            <v>-5090</v>
          </cell>
          <cell r="U3794">
            <v>-5220</v>
          </cell>
          <cell r="V3794">
            <v>-5350</v>
          </cell>
          <cell r="W3794">
            <v>-5480</v>
          </cell>
          <cell r="X3794">
            <v>-5620</v>
          </cell>
          <cell r="Y3794">
            <v>-5760</v>
          </cell>
          <cell r="Z3794">
            <v>-5900</v>
          </cell>
          <cell r="AA3794">
            <v>-6050</v>
          </cell>
        </row>
        <row r="3795">
          <cell r="C3795" t="str">
            <v>I-UCF</v>
          </cell>
          <cell r="Q3795">
            <v>0</v>
          </cell>
          <cell r="R3795">
            <v>0</v>
          </cell>
          <cell r="S3795">
            <v>0</v>
          </cell>
          <cell r="T3795">
            <v>0</v>
          </cell>
          <cell r="U3795">
            <v>0</v>
          </cell>
          <cell r="V3795">
            <v>0</v>
          </cell>
          <cell r="W3795">
            <v>0</v>
          </cell>
          <cell r="X3795">
            <v>0</v>
          </cell>
          <cell r="Y3795">
            <v>0</v>
          </cell>
          <cell r="Z3795">
            <v>0</v>
          </cell>
          <cell r="AA3795">
            <v>0</v>
          </cell>
        </row>
        <row r="3796">
          <cell r="C3796" t="str">
            <v>I-GCOP</v>
          </cell>
          <cell r="Q3796">
            <v>0</v>
          </cell>
          <cell r="R3796">
            <v>0</v>
          </cell>
          <cell r="S3796">
            <v>0</v>
          </cell>
          <cell r="T3796">
            <v>0</v>
          </cell>
          <cell r="U3796">
            <v>0</v>
          </cell>
          <cell r="V3796">
            <v>0</v>
          </cell>
          <cell r="W3796">
            <v>0</v>
          </cell>
          <cell r="X3796">
            <v>0</v>
          </cell>
          <cell r="Y3796">
            <v>0</v>
          </cell>
          <cell r="Z3796">
            <v>0</v>
          </cell>
          <cell r="AA3796">
            <v>0</v>
          </cell>
        </row>
        <row r="3797">
          <cell r="C3797" t="str">
            <v>I-OR</v>
          </cell>
          <cell r="Q3797">
            <v>-1350</v>
          </cell>
          <cell r="R3797">
            <v>-1350</v>
          </cell>
          <cell r="S3797">
            <v>-1380</v>
          </cell>
          <cell r="T3797">
            <v>-1410</v>
          </cell>
          <cell r="U3797">
            <v>-1450</v>
          </cell>
          <cell r="V3797">
            <v>-1490</v>
          </cell>
          <cell r="W3797">
            <v>-1530</v>
          </cell>
          <cell r="X3797">
            <v>-1570</v>
          </cell>
          <cell r="Y3797">
            <v>-1610</v>
          </cell>
          <cell r="Z3797">
            <v>-1650</v>
          </cell>
          <cell r="AA3797">
            <v>-1690</v>
          </cell>
        </row>
        <row r="3798">
          <cell r="C3798" t="str">
            <v>I-OR</v>
          </cell>
          <cell r="Q3798">
            <v>-22845</v>
          </cell>
          <cell r="R3798">
            <v>0</v>
          </cell>
          <cell r="S3798">
            <v>0</v>
          </cell>
          <cell r="T3798">
            <v>0</v>
          </cell>
          <cell r="U3798">
            <v>0</v>
          </cell>
          <cell r="V3798">
            <v>0</v>
          </cell>
          <cell r="W3798">
            <v>0</v>
          </cell>
          <cell r="X3798">
            <v>0</v>
          </cell>
          <cell r="Y3798">
            <v>0</v>
          </cell>
          <cell r="Z3798">
            <v>0</v>
          </cell>
          <cell r="AA3798">
            <v>0</v>
          </cell>
        </row>
        <row r="3799">
          <cell r="C3799" t="str">
            <v>I-GCAP</v>
          </cell>
          <cell r="Q3799">
            <v>0</v>
          </cell>
          <cell r="R3799">
            <v>0</v>
          </cell>
          <cell r="S3799">
            <v>0</v>
          </cell>
          <cell r="T3799">
            <v>-260000</v>
          </cell>
          <cell r="U3799">
            <v>0</v>
          </cell>
          <cell r="V3799">
            <v>0</v>
          </cell>
          <cell r="W3799">
            <v>0</v>
          </cell>
          <cell r="X3799">
            <v>0</v>
          </cell>
          <cell r="Y3799">
            <v>0</v>
          </cell>
          <cell r="Z3799">
            <v>0</v>
          </cell>
          <cell r="AA3799">
            <v>0</v>
          </cell>
        </row>
        <row r="3800">
          <cell r="C3800" t="str">
            <v>I-GCAP</v>
          </cell>
          <cell r="Q3800">
            <v>-4540</v>
          </cell>
          <cell r="R3800">
            <v>0</v>
          </cell>
          <cell r="S3800">
            <v>0</v>
          </cell>
          <cell r="T3800">
            <v>0</v>
          </cell>
          <cell r="U3800">
            <v>0</v>
          </cell>
          <cell r="V3800">
            <v>0</v>
          </cell>
          <cell r="W3800">
            <v>0</v>
          </cell>
          <cell r="X3800">
            <v>0</v>
          </cell>
          <cell r="Y3800">
            <v>0</v>
          </cell>
          <cell r="Z3800">
            <v>0</v>
          </cell>
          <cell r="AA3800">
            <v>0</v>
          </cell>
        </row>
        <row r="3802">
          <cell r="Q3802">
            <v>-33585</v>
          </cell>
          <cell r="R3802">
            <v>-6200</v>
          </cell>
          <cell r="S3802">
            <v>-6350</v>
          </cell>
          <cell r="T3802">
            <v>-266500</v>
          </cell>
          <cell r="U3802">
            <v>-6670</v>
          </cell>
          <cell r="V3802">
            <v>-6840</v>
          </cell>
          <cell r="W3802">
            <v>-7010</v>
          </cell>
          <cell r="X3802">
            <v>-7190</v>
          </cell>
          <cell r="Y3802">
            <v>-7370</v>
          </cell>
          <cell r="Z3802">
            <v>-7550</v>
          </cell>
          <cell r="AA3802">
            <v>-7740</v>
          </cell>
        </row>
        <row r="3805">
          <cell r="C3805" t="str">
            <v>E-OE</v>
          </cell>
          <cell r="Q3805">
            <v>38094</v>
          </cell>
          <cell r="R3805">
            <v>41520</v>
          </cell>
          <cell r="S3805">
            <v>45260</v>
          </cell>
          <cell r="T3805">
            <v>49330</v>
          </cell>
          <cell r="U3805">
            <v>53770</v>
          </cell>
          <cell r="V3805">
            <v>55110</v>
          </cell>
          <cell r="W3805">
            <v>56490</v>
          </cell>
          <cell r="X3805">
            <v>57900</v>
          </cell>
          <cell r="Y3805">
            <v>59350</v>
          </cell>
          <cell r="Z3805">
            <v>60830</v>
          </cell>
          <cell r="AA3805">
            <v>62350</v>
          </cell>
        </row>
        <row r="3806">
          <cell r="C3806" t="str">
            <v>E-OE</v>
          </cell>
          <cell r="Q3806">
            <v>57490</v>
          </cell>
          <cell r="R3806">
            <v>55000</v>
          </cell>
          <cell r="S3806">
            <v>57750</v>
          </cell>
          <cell r="T3806">
            <v>60640</v>
          </cell>
          <cell r="U3806">
            <v>63670</v>
          </cell>
          <cell r="V3806">
            <v>65260</v>
          </cell>
          <cell r="W3806">
            <v>66890</v>
          </cell>
          <cell r="X3806">
            <v>68560</v>
          </cell>
          <cell r="Y3806">
            <v>70270</v>
          </cell>
          <cell r="Z3806">
            <v>72030</v>
          </cell>
          <cell r="AA3806">
            <v>73830</v>
          </cell>
        </row>
        <row r="3807">
          <cell r="C3807" t="str">
            <v>E-OE</v>
          </cell>
          <cell r="Q3807">
            <v>152192</v>
          </cell>
          <cell r="R3807">
            <v>120670</v>
          </cell>
          <cell r="S3807">
            <v>129120</v>
          </cell>
          <cell r="T3807">
            <v>138160</v>
          </cell>
          <cell r="U3807">
            <v>147830</v>
          </cell>
          <cell r="V3807">
            <v>151530</v>
          </cell>
          <cell r="W3807">
            <v>155320</v>
          </cell>
          <cell r="X3807">
            <v>159200</v>
          </cell>
          <cell r="Y3807">
            <v>163180</v>
          </cell>
          <cell r="Z3807">
            <v>167260</v>
          </cell>
          <cell r="AA3807">
            <v>171440</v>
          </cell>
        </row>
        <row r="3808">
          <cell r="C3808" t="str">
            <v>E-OE</v>
          </cell>
          <cell r="Q3808">
            <v>0</v>
          </cell>
          <cell r="R3808">
            <v>0</v>
          </cell>
          <cell r="S3808">
            <v>0</v>
          </cell>
          <cell r="T3808">
            <v>0</v>
          </cell>
          <cell r="U3808">
            <v>0</v>
          </cell>
          <cell r="V3808">
            <v>0</v>
          </cell>
          <cell r="W3808">
            <v>0</v>
          </cell>
          <cell r="X3808">
            <v>0</v>
          </cell>
          <cell r="Y3808">
            <v>0</v>
          </cell>
          <cell r="Z3808">
            <v>0</v>
          </cell>
          <cell r="AA3808">
            <v>0</v>
          </cell>
        </row>
        <row r="3809">
          <cell r="C3809" t="str">
            <v>E-OE</v>
          </cell>
          <cell r="Q3809">
            <v>28641</v>
          </cell>
          <cell r="R3809">
            <v>29330</v>
          </cell>
          <cell r="S3809">
            <v>30030</v>
          </cell>
          <cell r="T3809">
            <v>30750</v>
          </cell>
          <cell r="U3809">
            <v>31490</v>
          </cell>
          <cell r="V3809">
            <v>32250</v>
          </cell>
          <cell r="W3809">
            <v>33020</v>
          </cell>
          <cell r="X3809">
            <v>33810</v>
          </cell>
          <cell r="Y3809">
            <v>34620</v>
          </cell>
          <cell r="Z3809">
            <v>35450</v>
          </cell>
          <cell r="AA3809">
            <v>36300</v>
          </cell>
        </row>
        <row r="3810">
          <cell r="C3810" t="str">
            <v>E-EMP</v>
          </cell>
          <cell r="Q3810">
            <v>0</v>
          </cell>
          <cell r="R3810">
            <v>5410</v>
          </cell>
          <cell r="S3810">
            <v>5590</v>
          </cell>
          <cell r="T3810">
            <v>5770</v>
          </cell>
          <cell r="U3810">
            <v>5960</v>
          </cell>
          <cell r="V3810">
            <v>6150</v>
          </cell>
          <cell r="W3810">
            <v>6350</v>
          </cell>
          <cell r="X3810">
            <v>6560</v>
          </cell>
          <cell r="Y3810">
            <v>6770</v>
          </cell>
          <cell r="Z3810">
            <v>6990</v>
          </cell>
          <cell r="AA3810">
            <v>7220</v>
          </cell>
        </row>
        <row r="3811">
          <cell r="C3811" t="str">
            <v>E-EMP</v>
          </cell>
          <cell r="Q3811">
            <v>0</v>
          </cell>
          <cell r="R3811">
            <v>270</v>
          </cell>
          <cell r="S3811">
            <v>280</v>
          </cell>
          <cell r="T3811">
            <v>290</v>
          </cell>
          <cell r="U3811">
            <v>300</v>
          </cell>
          <cell r="V3811">
            <v>310</v>
          </cell>
          <cell r="W3811">
            <v>320</v>
          </cell>
          <cell r="X3811">
            <v>330</v>
          </cell>
          <cell r="Y3811">
            <v>340</v>
          </cell>
          <cell r="Z3811">
            <v>350</v>
          </cell>
          <cell r="AA3811">
            <v>360</v>
          </cell>
        </row>
        <row r="3812">
          <cell r="C3812" t="str">
            <v>E-M&amp;C</v>
          </cell>
          <cell r="Q3812">
            <v>0</v>
          </cell>
          <cell r="R3812">
            <v>330</v>
          </cell>
          <cell r="S3812">
            <v>340</v>
          </cell>
          <cell r="T3812">
            <v>350</v>
          </cell>
          <cell r="U3812">
            <v>360</v>
          </cell>
          <cell r="V3812">
            <v>370</v>
          </cell>
          <cell r="W3812">
            <v>380</v>
          </cell>
          <cell r="X3812">
            <v>390</v>
          </cell>
          <cell r="Y3812">
            <v>400</v>
          </cell>
          <cell r="Z3812">
            <v>410</v>
          </cell>
          <cell r="AA3812">
            <v>420</v>
          </cell>
        </row>
        <row r="3813">
          <cell r="C3813" t="str">
            <v>E-EMP</v>
          </cell>
          <cell r="Q3813">
            <v>0</v>
          </cell>
          <cell r="R3813">
            <v>60</v>
          </cell>
          <cell r="S3813">
            <v>60</v>
          </cell>
          <cell r="T3813">
            <v>60</v>
          </cell>
          <cell r="U3813">
            <v>60</v>
          </cell>
          <cell r="V3813">
            <v>60</v>
          </cell>
          <cell r="W3813">
            <v>60</v>
          </cell>
          <cell r="X3813">
            <v>60</v>
          </cell>
          <cell r="Y3813">
            <v>60</v>
          </cell>
          <cell r="Z3813">
            <v>60</v>
          </cell>
          <cell r="AA3813">
            <v>60</v>
          </cell>
        </row>
        <row r="3814">
          <cell r="C3814" t="str">
            <v>E-EMP</v>
          </cell>
          <cell r="Q3814">
            <v>0</v>
          </cell>
          <cell r="R3814">
            <v>157370</v>
          </cell>
          <cell r="S3814">
            <v>162480</v>
          </cell>
          <cell r="T3814">
            <v>167760</v>
          </cell>
          <cell r="U3814">
            <v>173210</v>
          </cell>
          <cell r="V3814">
            <v>178840</v>
          </cell>
          <cell r="W3814">
            <v>184650</v>
          </cell>
          <cell r="X3814">
            <v>190650</v>
          </cell>
          <cell r="Y3814">
            <v>196850</v>
          </cell>
          <cell r="Z3814">
            <v>203250</v>
          </cell>
          <cell r="AA3814">
            <v>209860</v>
          </cell>
        </row>
        <row r="3815">
          <cell r="C3815" t="str">
            <v>E-EMP</v>
          </cell>
          <cell r="Q3815">
            <v>0</v>
          </cell>
          <cell r="R3815">
            <v>13220</v>
          </cell>
          <cell r="S3815">
            <v>13650</v>
          </cell>
          <cell r="T3815">
            <v>14090</v>
          </cell>
          <cell r="U3815">
            <v>14550</v>
          </cell>
          <cell r="V3815">
            <v>15020</v>
          </cell>
          <cell r="W3815">
            <v>15510</v>
          </cell>
          <cell r="X3815">
            <v>16010</v>
          </cell>
          <cell r="Y3815">
            <v>16530</v>
          </cell>
          <cell r="Z3815">
            <v>17070</v>
          </cell>
          <cell r="AA3815">
            <v>17620</v>
          </cell>
        </row>
        <row r="3816">
          <cell r="C3816" t="str">
            <v>E-M&amp;C</v>
          </cell>
          <cell r="Q3816">
            <v>183010</v>
          </cell>
          <cell r="R3816">
            <v>14230</v>
          </cell>
          <cell r="S3816">
            <v>14590</v>
          </cell>
          <cell r="T3816">
            <v>14950</v>
          </cell>
          <cell r="U3816">
            <v>15320</v>
          </cell>
          <cell r="V3816">
            <v>15700</v>
          </cell>
          <cell r="W3816">
            <v>16090</v>
          </cell>
          <cell r="X3816">
            <v>16490</v>
          </cell>
          <cell r="Y3816">
            <v>16900</v>
          </cell>
          <cell r="Z3816">
            <v>17320</v>
          </cell>
          <cell r="AA3816">
            <v>17750</v>
          </cell>
        </row>
        <row r="3817">
          <cell r="C3817" t="str">
            <v>E-M&amp;C</v>
          </cell>
          <cell r="Q3817">
            <v>0</v>
          </cell>
          <cell r="R3817">
            <v>14280</v>
          </cell>
          <cell r="S3817">
            <v>14640</v>
          </cell>
          <cell r="T3817">
            <v>15010</v>
          </cell>
          <cell r="U3817">
            <v>15390</v>
          </cell>
          <cell r="V3817">
            <v>15770</v>
          </cell>
          <cell r="W3817">
            <v>16160</v>
          </cell>
          <cell r="X3817">
            <v>16560</v>
          </cell>
          <cell r="Y3817">
            <v>16970</v>
          </cell>
          <cell r="Z3817">
            <v>17390</v>
          </cell>
          <cell r="AA3817">
            <v>17820</v>
          </cell>
        </row>
        <row r="3818">
          <cell r="C3818" t="str">
            <v>E-M&amp;C</v>
          </cell>
          <cell r="Q3818">
            <v>0</v>
          </cell>
          <cell r="R3818">
            <v>0</v>
          </cell>
          <cell r="S3818">
            <v>0</v>
          </cell>
          <cell r="T3818">
            <v>0</v>
          </cell>
          <cell r="U3818">
            <v>0</v>
          </cell>
          <cell r="V3818">
            <v>0</v>
          </cell>
          <cell r="W3818">
            <v>0</v>
          </cell>
          <cell r="X3818">
            <v>0</v>
          </cell>
          <cell r="Y3818">
            <v>0</v>
          </cell>
          <cell r="Z3818">
            <v>0</v>
          </cell>
          <cell r="AA3818">
            <v>0</v>
          </cell>
        </row>
        <row r="3819">
          <cell r="C3819" t="str">
            <v>E-M&amp;C</v>
          </cell>
          <cell r="Q3819">
            <v>0</v>
          </cell>
          <cell r="R3819">
            <v>60840</v>
          </cell>
          <cell r="S3819">
            <v>62360</v>
          </cell>
          <cell r="T3819">
            <v>63920</v>
          </cell>
          <cell r="U3819">
            <v>65520</v>
          </cell>
          <cell r="V3819">
            <v>67160</v>
          </cell>
          <cell r="W3819">
            <v>68840</v>
          </cell>
          <cell r="X3819">
            <v>70560</v>
          </cell>
          <cell r="Y3819">
            <v>72320</v>
          </cell>
          <cell r="Z3819">
            <v>74130</v>
          </cell>
          <cell r="AA3819">
            <v>75980</v>
          </cell>
        </row>
        <row r="3820">
          <cell r="C3820" t="str">
            <v>E-M&amp;C</v>
          </cell>
          <cell r="Q3820">
            <v>0</v>
          </cell>
          <cell r="R3820">
            <v>2000</v>
          </cell>
          <cell r="S3820">
            <v>2050</v>
          </cell>
          <cell r="T3820">
            <v>2100</v>
          </cell>
          <cell r="U3820">
            <v>2150</v>
          </cell>
          <cell r="V3820">
            <v>2200</v>
          </cell>
          <cell r="W3820">
            <v>2260</v>
          </cell>
          <cell r="X3820">
            <v>2320</v>
          </cell>
          <cell r="Y3820">
            <v>2380</v>
          </cell>
          <cell r="Z3820">
            <v>2440</v>
          </cell>
          <cell r="AA3820">
            <v>2500</v>
          </cell>
        </row>
        <row r="3821">
          <cell r="C3821" t="str">
            <v>E-EMP</v>
          </cell>
          <cell r="Q3821">
            <v>0</v>
          </cell>
          <cell r="R3821">
            <v>13400</v>
          </cell>
          <cell r="S3821">
            <v>13840</v>
          </cell>
          <cell r="T3821">
            <v>14290</v>
          </cell>
          <cell r="U3821">
            <v>14750</v>
          </cell>
          <cell r="V3821">
            <v>15230</v>
          </cell>
          <cell r="W3821">
            <v>15720</v>
          </cell>
          <cell r="X3821">
            <v>16230</v>
          </cell>
          <cell r="Y3821">
            <v>16760</v>
          </cell>
          <cell r="Z3821">
            <v>17300</v>
          </cell>
          <cell r="AA3821">
            <v>17860</v>
          </cell>
        </row>
        <row r="3822">
          <cell r="C3822" t="str">
            <v>E-EMP</v>
          </cell>
          <cell r="Q3822">
            <v>0</v>
          </cell>
          <cell r="R3822">
            <v>5710</v>
          </cell>
          <cell r="S3822">
            <v>5900</v>
          </cell>
          <cell r="T3822">
            <v>6090</v>
          </cell>
          <cell r="U3822">
            <v>6290</v>
          </cell>
          <cell r="V3822">
            <v>6490</v>
          </cell>
          <cell r="W3822">
            <v>6700</v>
          </cell>
          <cell r="X3822">
            <v>6920</v>
          </cell>
          <cell r="Y3822">
            <v>7140</v>
          </cell>
          <cell r="Z3822">
            <v>7370</v>
          </cell>
          <cell r="AA3822">
            <v>7610</v>
          </cell>
        </row>
        <row r="3823">
          <cell r="C3823" t="str">
            <v>E-M&amp;C</v>
          </cell>
          <cell r="Q3823">
            <v>42440</v>
          </cell>
          <cell r="R3823">
            <v>11390</v>
          </cell>
          <cell r="S3823">
            <v>11670</v>
          </cell>
          <cell r="T3823">
            <v>11960</v>
          </cell>
          <cell r="U3823">
            <v>12260</v>
          </cell>
          <cell r="V3823">
            <v>12570</v>
          </cell>
          <cell r="W3823">
            <v>12880</v>
          </cell>
          <cell r="X3823">
            <v>13200</v>
          </cell>
          <cell r="Y3823">
            <v>13530</v>
          </cell>
          <cell r="Z3823">
            <v>13870</v>
          </cell>
          <cell r="AA3823">
            <v>14220</v>
          </cell>
        </row>
        <row r="3824">
          <cell r="C3824" t="str">
            <v>E-M&amp;C</v>
          </cell>
          <cell r="Q3824">
            <v>10700</v>
          </cell>
          <cell r="R3824">
            <v>0</v>
          </cell>
          <cell r="S3824">
            <v>0</v>
          </cell>
          <cell r="T3824">
            <v>0</v>
          </cell>
          <cell r="U3824">
            <v>0</v>
          </cell>
          <cell r="V3824">
            <v>0</v>
          </cell>
          <cell r="W3824">
            <v>0</v>
          </cell>
          <cell r="X3824">
            <v>0</v>
          </cell>
          <cell r="Y3824">
            <v>0</v>
          </cell>
          <cell r="Z3824">
            <v>0</v>
          </cell>
          <cell r="AA3824">
            <v>0</v>
          </cell>
        </row>
        <row r="3825">
          <cell r="C3825" t="str">
            <v>E-M&amp;C</v>
          </cell>
          <cell r="Q3825">
            <v>0</v>
          </cell>
          <cell r="R3825">
            <v>21160</v>
          </cell>
          <cell r="S3825">
            <v>21690</v>
          </cell>
          <cell r="T3825">
            <v>22230</v>
          </cell>
          <cell r="U3825">
            <v>22790</v>
          </cell>
          <cell r="V3825">
            <v>23360</v>
          </cell>
          <cell r="W3825">
            <v>23940</v>
          </cell>
          <cell r="X3825">
            <v>24540</v>
          </cell>
          <cell r="Y3825">
            <v>25150</v>
          </cell>
          <cell r="Z3825">
            <v>25780</v>
          </cell>
          <cell r="AA3825">
            <v>26420</v>
          </cell>
        </row>
        <row r="3826">
          <cell r="C3826" t="str">
            <v>E-M&amp;C</v>
          </cell>
          <cell r="Q3826">
            <v>0</v>
          </cell>
          <cell r="R3826">
            <v>0</v>
          </cell>
          <cell r="S3826">
            <v>0</v>
          </cell>
          <cell r="T3826">
            <v>0</v>
          </cell>
          <cell r="U3826">
            <v>0</v>
          </cell>
          <cell r="V3826">
            <v>0</v>
          </cell>
          <cell r="W3826">
            <v>0</v>
          </cell>
          <cell r="X3826">
            <v>0</v>
          </cell>
          <cell r="Y3826">
            <v>0</v>
          </cell>
          <cell r="Z3826">
            <v>0</v>
          </cell>
          <cell r="AA3826">
            <v>0</v>
          </cell>
        </row>
        <row r="3827">
          <cell r="C3827" t="str">
            <v>E-M&amp;C</v>
          </cell>
          <cell r="Q3827">
            <v>0</v>
          </cell>
          <cell r="R3827">
            <v>3340</v>
          </cell>
          <cell r="S3827">
            <v>3420</v>
          </cell>
          <cell r="T3827">
            <v>3510</v>
          </cell>
          <cell r="U3827">
            <v>3600</v>
          </cell>
          <cell r="V3827">
            <v>3690</v>
          </cell>
          <cell r="W3827">
            <v>3780</v>
          </cell>
          <cell r="X3827">
            <v>3870</v>
          </cell>
          <cell r="Y3827">
            <v>3970</v>
          </cell>
          <cell r="Z3827">
            <v>4070</v>
          </cell>
          <cell r="AA3827">
            <v>4170</v>
          </cell>
        </row>
        <row r="3828">
          <cell r="C3828" t="str">
            <v>E-EMP</v>
          </cell>
          <cell r="Q3828">
            <v>0</v>
          </cell>
          <cell r="R3828">
            <v>3560</v>
          </cell>
          <cell r="S3828">
            <v>3680</v>
          </cell>
          <cell r="T3828">
            <v>3800</v>
          </cell>
          <cell r="U3828">
            <v>3920</v>
          </cell>
          <cell r="V3828">
            <v>4050</v>
          </cell>
          <cell r="W3828">
            <v>4180</v>
          </cell>
          <cell r="X3828">
            <v>4320</v>
          </cell>
          <cell r="Y3828">
            <v>4460</v>
          </cell>
          <cell r="Z3828">
            <v>4600</v>
          </cell>
          <cell r="AA3828">
            <v>4750</v>
          </cell>
        </row>
        <row r="3829">
          <cell r="C3829" t="str">
            <v>E-EMP</v>
          </cell>
          <cell r="Q3829">
            <v>0</v>
          </cell>
          <cell r="R3829">
            <v>660</v>
          </cell>
          <cell r="S3829">
            <v>680</v>
          </cell>
          <cell r="T3829">
            <v>700</v>
          </cell>
          <cell r="U3829">
            <v>720</v>
          </cell>
          <cell r="V3829">
            <v>740</v>
          </cell>
          <cell r="W3829">
            <v>760</v>
          </cell>
          <cell r="X3829">
            <v>780</v>
          </cell>
          <cell r="Y3829">
            <v>810</v>
          </cell>
          <cell r="Z3829">
            <v>840</v>
          </cell>
          <cell r="AA3829">
            <v>870</v>
          </cell>
        </row>
        <row r="3830">
          <cell r="C3830" t="str">
            <v>E-M&amp;C</v>
          </cell>
          <cell r="Q3830">
            <v>10610</v>
          </cell>
          <cell r="R3830">
            <v>3120</v>
          </cell>
          <cell r="S3830">
            <v>3200</v>
          </cell>
          <cell r="T3830">
            <v>3280</v>
          </cell>
          <cell r="U3830">
            <v>3360</v>
          </cell>
          <cell r="V3830">
            <v>3440</v>
          </cell>
          <cell r="W3830">
            <v>3530</v>
          </cell>
          <cell r="X3830">
            <v>3620</v>
          </cell>
          <cell r="Y3830">
            <v>3710</v>
          </cell>
          <cell r="Z3830">
            <v>3800</v>
          </cell>
          <cell r="AA3830">
            <v>3900</v>
          </cell>
        </row>
        <row r="3831">
          <cell r="C3831" t="str">
            <v>E-M&amp;C</v>
          </cell>
          <cell r="Q3831">
            <v>0</v>
          </cell>
          <cell r="R3831">
            <v>2320</v>
          </cell>
          <cell r="S3831">
            <v>2380</v>
          </cell>
          <cell r="T3831">
            <v>2440</v>
          </cell>
          <cell r="U3831">
            <v>2500</v>
          </cell>
          <cell r="V3831">
            <v>2560</v>
          </cell>
          <cell r="W3831">
            <v>2620</v>
          </cell>
          <cell r="X3831">
            <v>2690</v>
          </cell>
          <cell r="Y3831">
            <v>2760</v>
          </cell>
          <cell r="Z3831">
            <v>2830</v>
          </cell>
          <cell r="AA3831">
            <v>2900</v>
          </cell>
        </row>
        <row r="3832">
          <cell r="C3832" t="str">
            <v>E-M&amp;C</v>
          </cell>
          <cell r="Q3832">
            <v>0</v>
          </cell>
          <cell r="R3832">
            <v>0</v>
          </cell>
          <cell r="S3832">
            <v>0</v>
          </cell>
          <cell r="T3832">
            <v>0</v>
          </cell>
          <cell r="U3832">
            <v>0</v>
          </cell>
          <cell r="V3832">
            <v>0</v>
          </cell>
          <cell r="W3832">
            <v>0</v>
          </cell>
          <cell r="X3832">
            <v>0</v>
          </cell>
          <cell r="Y3832">
            <v>0</v>
          </cell>
          <cell r="Z3832">
            <v>0</v>
          </cell>
          <cell r="AA3832">
            <v>0</v>
          </cell>
        </row>
        <row r="3833">
          <cell r="C3833" t="str">
            <v>E-M&amp;C</v>
          </cell>
          <cell r="Q3833">
            <v>0</v>
          </cell>
          <cell r="R3833">
            <v>1140</v>
          </cell>
          <cell r="S3833">
            <v>1170</v>
          </cell>
          <cell r="T3833">
            <v>1200</v>
          </cell>
          <cell r="U3833">
            <v>1230</v>
          </cell>
          <cell r="V3833">
            <v>1260</v>
          </cell>
          <cell r="W3833">
            <v>1290</v>
          </cell>
          <cell r="X3833">
            <v>1320</v>
          </cell>
          <cell r="Y3833">
            <v>1350</v>
          </cell>
          <cell r="Z3833">
            <v>1380</v>
          </cell>
          <cell r="AA3833">
            <v>1410</v>
          </cell>
        </row>
        <row r="3834">
          <cell r="C3834" t="str">
            <v>E-EMP</v>
          </cell>
          <cell r="Q3834">
            <v>0</v>
          </cell>
          <cell r="R3834">
            <v>0</v>
          </cell>
          <cell r="S3834">
            <v>0</v>
          </cell>
          <cell r="T3834">
            <v>0</v>
          </cell>
          <cell r="U3834">
            <v>0</v>
          </cell>
          <cell r="V3834">
            <v>0</v>
          </cell>
          <cell r="W3834">
            <v>0</v>
          </cell>
          <cell r="X3834">
            <v>0</v>
          </cell>
          <cell r="Y3834">
            <v>0</v>
          </cell>
          <cell r="Z3834">
            <v>0</v>
          </cell>
          <cell r="AA3834">
            <v>0</v>
          </cell>
        </row>
        <row r="3835">
          <cell r="C3835" t="str">
            <v>E-EMP</v>
          </cell>
          <cell r="Q3835">
            <v>0</v>
          </cell>
          <cell r="R3835">
            <v>0</v>
          </cell>
          <cell r="S3835">
            <v>0</v>
          </cell>
          <cell r="T3835">
            <v>0</v>
          </cell>
          <cell r="U3835">
            <v>0</v>
          </cell>
          <cell r="V3835">
            <v>0</v>
          </cell>
          <cell r="W3835">
            <v>0</v>
          </cell>
          <cell r="X3835">
            <v>0</v>
          </cell>
          <cell r="Y3835">
            <v>0</v>
          </cell>
          <cell r="Z3835">
            <v>0</v>
          </cell>
          <cell r="AA3835">
            <v>0</v>
          </cell>
        </row>
        <row r="3836">
          <cell r="C3836" t="str">
            <v>E-M&amp;C</v>
          </cell>
          <cell r="Q3836">
            <v>0</v>
          </cell>
          <cell r="R3836">
            <v>2000</v>
          </cell>
          <cell r="S3836">
            <v>2050</v>
          </cell>
          <cell r="T3836">
            <v>2100</v>
          </cell>
          <cell r="U3836">
            <v>2150</v>
          </cell>
          <cell r="V3836">
            <v>2200</v>
          </cell>
          <cell r="W3836">
            <v>2260</v>
          </cell>
          <cell r="X3836">
            <v>2320</v>
          </cell>
          <cell r="Y3836">
            <v>2380</v>
          </cell>
          <cell r="Z3836">
            <v>2440</v>
          </cell>
          <cell r="AA3836">
            <v>2500</v>
          </cell>
        </row>
        <row r="3837">
          <cell r="C3837" t="str">
            <v>E-EMP</v>
          </cell>
          <cell r="Q3837">
            <v>0</v>
          </cell>
          <cell r="R3837">
            <v>2810</v>
          </cell>
          <cell r="S3837">
            <v>2900</v>
          </cell>
          <cell r="T3837">
            <v>2990</v>
          </cell>
          <cell r="U3837">
            <v>3090</v>
          </cell>
          <cell r="V3837">
            <v>3190</v>
          </cell>
          <cell r="W3837">
            <v>3290</v>
          </cell>
          <cell r="X3837">
            <v>3400</v>
          </cell>
          <cell r="Y3837">
            <v>3510</v>
          </cell>
          <cell r="Z3837">
            <v>3620</v>
          </cell>
          <cell r="AA3837">
            <v>3740</v>
          </cell>
        </row>
        <row r="3838">
          <cell r="C3838" t="str">
            <v>E-M&amp;C</v>
          </cell>
          <cell r="Q3838">
            <v>0</v>
          </cell>
          <cell r="R3838">
            <v>1090</v>
          </cell>
          <cell r="S3838">
            <v>1120</v>
          </cell>
          <cell r="T3838">
            <v>1150</v>
          </cell>
          <cell r="U3838">
            <v>1180</v>
          </cell>
          <cell r="V3838">
            <v>1210</v>
          </cell>
          <cell r="W3838">
            <v>1240</v>
          </cell>
          <cell r="X3838">
            <v>1270</v>
          </cell>
          <cell r="Y3838">
            <v>1300</v>
          </cell>
          <cell r="Z3838">
            <v>1330</v>
          </cell>
          <cell r="AA3838">
            <v>1360</v>
          </cell>
        </row>
        <row r="3839">
          <cell r="C3839" t="str">
            <v>E-M&amp;C</v>
          </cell>
          <cell r="Q3839">
            <v>1902</v>
          </cell>
          <cell r="R3839">
            <v>100</v>
          </cell>
          <cell r="S3839">
            <v>100</v>
          </cell>
          <cell r="T3839">
            <v>100</v>
          </cell>
          <cell r="U3839">
            <v>100</v>
          </cell>
          <cell r="V3839">
            <v>100</v>
          </cell>
          <cell r="W3839">
            <v>100</v>
          </cell>
          <cell r="X3839">
            <v>100</v>
          </cell>
          <cell r="Y3839">
            <v>100</v>
          </cell>
          <cell r="Z3839">
            <v>100</v>
          </cell>
          <cell r="AA3839">
            <v>100</v>
          </cell>
        </row>
        <row r="3841">
          <cell r="Q3841">
            <v>525079</v>
          </cell>
          <cell r="R3841">
            <v>586330</v>
          </cell>
          <cell r="S3841">
            <v>612000</v>
          </cell>
          <cell r="T3841">
            <v>639020</v>
          </cell>
          <cell r="U3841">
            <v>667520</v>
          </cell>
          <cell r="V3841">
            <v>685820</v>
          </cell>
          <cell r="W3841">
            <v>704630</v>
          </cell>
          <cell r="X3841">
            <v>723980</v>
          </cell>
          <cell r="Y3841">
            <v>743870</v>
          </cell>
          <cell r="Z3841">
            <v>764310</v>
          </cell>
          <cell r="AA3841">
            <v>785320</v>
          </cell>
        </row>
        <row r="3843">
          <cell r="Q3843">
            <v>-33585</v>
          </cell>
          <cell r="R3843">
            <v>-6200</v>
          </cell>
          <cell r="S3843">
            <v>-6350</v>
          </cell>
          <cell r="T3843">
            <v>-266500</v>
          </cell>
          <cell r="U3843">
            <v>-6670</v>
          </cell>
          <cell r="V3843">
            <v>-6840</v>
          </cell>
          <cell r="W3843">
            <v>-7010</v>
          </cell>
          <cell r="X3843">
            <v>-7190</v>
          </cell>
          <cell r="Y3843">
            <v>-7370</v>
          </cell>
          <cell r="Z3843">
            <v>-7550</v>
          </cell>
          <cell r="AA3843">
            <v>-7740</v>
          </cell>
        </row>
        <row r="3844">
          <cell r="Q3844">
            <v>525079</v>
          </cell>
          <cell r="R3844">
            <v>586330</v>
          </cell>
          <cell r="S3844">
            <v>612000</v>
          </cell>
          <cell r="T3844">
            <v>639020</v>
          </cell>
          <cell r="U3844">
            <v>667520</v>
          </cell>
          <cell r="V3844">
            <v>685820</v>
          </cell>
          <cell r="W3844">
            <v>704630</v>
          </cell>
          <cell r="X3844">
            <v>723980</v>
          </cell>
          <cell r="Y3844">
            <v>743870</v>
          </cell>
          <cell r="Z3844">
            <v>764310</v>
          </cell>
          <cell r="AA3844">
            <v>785320</v>
          </cell>
        </row>
        <row r="3845">
          <cell r="Q3845">
            <v>97549</v>
          </cell>
          <cell r="R3845">
            <v>70000</v>
          </cell>
          <cell r="S3845">
            <v>45000</v>
          </cell>
          <cell r="T3845">
            <v>280000</v>
          </cell>
          <cell r="U3845">
            <v>280000</v>
          </cell>
          <cell r="V3845" t="e">
            <v>#REF!</v>
          </cell>
          <cell r="W3845">
            <v>0</v>
          </cell>
          <cell r="X3845">
            <v>0</v>
          </cell>
          <cell r="Y3845">
            <v>0</v>
          </cell>
          <cell r="Z3845">
            <v>0</v>
          </cell>
          <cell r="AA3845">
            <v>0</v>
          </cell>
        </row>
        <row r="3846">
          <cell r="Q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>
            <v>0</v>
          </cell>
          <cell r="Z3846">
            <v>0</v>
          </cell>
          <cell r="AA3846">
            <v>0</v>
          </cell>
        </row>
        <row r="3847">
          <cell r="Q3847">
            <v>0</v>
          </cell>
          <cell r="R3847">
            <v>0</v>
          </cell>
          <cell r="S3847">
            <v>0</v>
          </cell>
          <cell r="T3847">
            <v>0</v>
          </cell>
          <cell r="U3847">
            <v>0</v>
          </cell>
          <cell r="V3847">
            <v>0</v>
          </cell>
          <cell r="W3847">
            <v>0</v>
          </cell>
          <cell r="X3847">
            <v>0</v>
          </cell>
          <cell r="Y3847">
            <v>0</v>
          </cell>
          <cell r="Z3847">
            <v>0</v>
          </cell>
          <cell r="AA3847">
            <v>0</v>
          </cell>
        </row>
        <row r="3849">
          <cell r="Q3849">
            <v>589043</v>
          </cell>
          <cell r="R3849">
            <v>650130</v>
          </cell>
          <cell r="S3849">
            <v>650650</v>
          </cell>
          <cell r="T3849">
            <v>652520</v>
          </cell>
          <cell r="U3849">
            <v>940850</v>
          </cell>
          <cell r="V3849" t="e">
            <v>#REF!</v>
          </cell>
          <cell r="W3849">
            <v>697620</v>
          </cell>
          <cell r="X3849">
            <v>716790</v>
          </cell>
          <cell r="Y3849">
            <v>736500</v>
          </cell>
          <cell r="Z3849">
            <v>756760</v>
          </cell>
          <cell r="AA3849">
            <v>777580</v>
          </cell>
        </row>
        <row r="3856">
          <cell r="C3856" t="str">
            <v>I-OR</v>
          </cell>
          <cell r="Q3856">
            <v>-59386.5</v>
          </cell>
          <cell r="R3856">
            <v>-65330</v>
          </cell>
          <cell r="S3856">
            <v>-68600</v>
          </cell>
          <cell r="T3856">
            <v>-72030</v>
          </cell>
          <cell r="U3856">
            <v>-75630</v>
          </cell>
          <cell r="V3856">
            <v>-77520</v>
          </cell>
          <cell r="W3856">
            <v>-79460</v>
          </cell>
          <cell r="X3856">
            <v>-81450</v>
          </cell>
          <cell r="Y3856">
            <v>-83490</v>
          </cell>
          <cell r="Z3856">
            <v>-85580</v>
          </cell>
          <cell r="AA3856">
            <v>-87720</v>
          </cell>
        </row>
        <row r="3858">
          <cell r="Q3858">
            <v>-59386.5</v>
          </cell>
          <cell r="R3858">
            <v>-65330</v>
          </cell>
          <cell r="S3858">
            <v>-68600</v>
          </cell>
          <cell r="T3858">
            <v>-72030</v>
          </cell>
          <cell r="U3858">
            <v>-75630</v>
          </cell>
          <cell r="V3858">
            <v>-77520</v>
          </cell>
          <cell r="W3858">
            <v>-79460</v>
          </cell>
          <cell r="X3858">
            <v>-81450</v>
          </cell>
          <cell r="Y3858">
            <v>-83490</v>
          </cell>
          <cell r="Z3858">
            <v>-85580</v>
          </cell>
          <cell r="AA3858">
            <v>-87720</v>
          </cell>
        </row>
        <row r="3863">
          <cell r="C3863" t="str">
            <v>E-OE</v>
          </cell>
          <cell r="Q3863">
            <v>0</v>
          </cell>
          <cell r="R3863">
            <v>0</v>
          </cell>
          <cell r="S3863">
            <v>0</v>
          </cell>
          <cell r="T3863">
            <v>0</v>
          </cell>
          <cell r="U3863">
            <v>0</v>
          </cell>
          <cell r="V3863">
            <v>0</v>
          </cell>
          <cell r="W3863">
            <v>0</v>
          </cell>
          <cell r="X3863">
            <v>0</v>
          </cell>
          <cell r="Y3863">
            <v>0</v>
          </cell>
          <cell r="Z3863">
            <v>0</v>
          </cell>
          <cell r="AA3863">
            <v>0</v>
          </cell>
        </row>
        <row r="3864">
          <cell r="C3864" t="str">
            <v>E-OE</v>
          </cell>
          <cell r="Q3864">
            <v>189</v>
          </cell>
          <cell r="R3864">
            <v>190</v>
          </cell>
          <cell r="S3864">
            <v>190</v>
          </cell>
          <cell r="T3864">
            <v>190</v>
          </cell>
          <cell r="U3864">
            <v>190</v>
          </cell>
          <cell r="V3864">
            <v>190</v>
          </cell>
          <cell r="W3864">
            <v>190</v>
          </cell>
          <cell r="X3864">
            <v>190</v>
          </cell>
          <cell r="Y3864">
            <v>190</v>
          </cell>
          <cell r="Z3864">
            <v>190</v>
          </cell>
          <cell r="AA3864">
            <v>190</v>
          </cell>
        </row>
        <row r="3865">
          <cell r="C3865" t="str">
            <v>E-M&amp;C</v>
          </cell>
          <cell r="Q3865">
            <v>236280</v>
          </cell>
          <cell r="R3865">
            <v>242190</v>
          </cell>
          <cell r="S3865">
            <v>248240</v>
          </cell>
          <cell r="T3865">
            <v>234450</v>
          </cell>
          <cell r="U3865">
            <v>240310</v>
          </cell>
          <cell r="V3865">
            <v>246320</v>
          </cell>
          <cell r="W3865">
            <v>252480</v>
          </cell>
          <cell r="X3865">
            <v>258790</v>
          </cell>
          <cell r="Y3865">
            <v>265260</v>
          </cell>
          <cell r="Z3865">
            <v>271890</v>
          </cell>
          <cell r="AA3865">
            <v>278690</v>
          </cell>
        </row>
        <row r="3866">
          <cell r="C3866" t="str">
            <v>E-OE</v>
          </cell>
          <cell r="Q3866">
            <v>12382</v>
          </cell>
          <cell r="R3866">
            <v>13500</v>
          </cell>
          <cell r="S3866">
            <v>14720</v>
          </cell>
          <cell r="T3866">
            <v>16040</v>
          </cell>
          <cell r="U3866">
            <v>17480</v>
          </cell>
          <cell r="V3866">
            <v>17920</v>
          </cell>
          <cell r="W3866">
            <v>18370</v>
          </cell>
          <cell r="X3866">
            <v>18830</v>
          </cell>
          <cell r="Y3866">
            <v>19300</v>
          </cell>
          <cell r="Z3866">
            <v>19780</v>
          </cell>
          <cell r="AA3866">
            <v>20270</v>
          </cell>
        </row>
        <row r="3867">
          <cell r="C3867" t="str">
            <v>E-OE</v>
          </cell>
          <cell r="Q3867">
            <v>59386.5</v>
          </cell>
          <cell r="R3867">
            <v>65330</v>
          </cell>
          <cell r="S3867">
            <v>68600</v>
          </cell>
          <cell r="T3867">
            <v>72030</v>
          </cell>
          <cell r="U3867">
            <v>75630</v>
          </cell>
          <cell r="V3867">
            <v>77520</v>
          </cell>
          <cell r="W3867">
            <v>79460</v>
          </cell>
          <cell r="X3867">
            <v>81450</v>
          </cell>
          <cell r="Y3867">
            <v>83490</v>
          </cell>
          <cell r="Z3867">
            <v>85580</v>
          </cell>
          <cell r="AA3867">
            <v>87720</v>
          </cell>
        </row>
        <row r="3868">
          <cell r="C3868" t="str">
            <v>E-OE</v>
          </cell>
          <cell r="Q3868">
            <v>27460</v>
          </cell>
          <cell r="R3868">
            <v>29380</v>
          </cell>
          <cell r="S3868">
            <v>31440</v>
          </cell>
          <cell r="T3868">
            <v>33640</v>
          </cell>
          <cell r="U3868">
            <v>35990</v>
          </cell>
          <cell r="V3868">
            <v>36890</v>
          </cell>
          <cell r="W3868">
            <v>37810</v>
          </cell>
          <cell r="X3868">
            <v>38760</v>
          </cell>
          <cell r="Y3868">
            <v>39730</v>
          </cell>
          <cell r="Z3868">
            <v>40720</v>
          </cell>
          <cell r="AA3868">
            <v>41740</v>
          </cell>
        </row>
        <row r="3869">
          <cell r="C3869" t="str">
            <v>E-OE</v>
          </cell>
          <cell r="Q3869">
            <v>7382</v>
          </cell>
          <cell r="R3869">
            <v>7560</v>
          </cell>
          <cell r="S3869">
            <v>7740</v>
          </cell>
          <cell r="T3869">
            <v>7930</v>
          </cell>
          <cell r="U3869">
            <v>8120</v>
          </cell>
          <cell r="V3869">
            <v>8310</v>
          </cell>
          <cell r="W3869">
            <v>8510</v>
          </cell>
          <cell r="X3869">
            <v>8710</v>
          </cell>
          <cell r="Y3869">
            <v>8920</v>
          </cell>
          <cell r="Z3869">
            <v>9130</v>
          </cell>
          <cell r="AA3869">
            <v>9350</v>
          </cell>
        </row>
        <row r="3870">
          <cell r="C3870" t="str">
            <v>E-OE</v>
          </cell>
          <cell r="Q3870">
            <v>540</v>
          </cell>
          <cell r="R3870">
            <v>550</v>
          </cell>
          <cell r="S3870">
            <v>560</v>
          </cell>
          <cell r="T3870">
            <v>570</v>
          </cell>
          <cell r="U3870">
            <v>580</v>
          </cell>
          <cell r="V3870">
            <v>590</v>
          </cell>
          <cell r="W3870">
            <v>600</v>
          </cell>
          <cell r="X3870">
            <v>620</v>
          </cell>
          <cell r="Y3870">
            <v>640</v>
          </cell>
          <cell r="Z3870">
            <v>660</v>
          </cell>
          <cell r="AA3870">
            <v>680</v>
          </cell>
        </row>
        <row r="3871">
          <cell r="C3871" t="str">
            <v>E-EMP</v>
          </cell>
          <cell r="Q3871">
            <v>6980.174555377811</v>
          </cell>
          <cell r="R3871">
            <v>3280</v>
          </cell>
          <cell r="S3871">
            <v>3390</v>
          </cell>
          <cell r="T3871">
            <v>3500</v>
          </cell>
          <cell r="U3871">
            <v>3610</v>
          </cell>
          <cell r="V3871">
            <v>3730</v>
          </cell>
          <cell r="W3871">
            <v>3850</v>
          </cell>
          <cell r="X3871">
            <v>3980</v>
          </cell>
          <cell r="Y3871">
            <v>4110</v>
          </cell>
          <cell r="Z3871">
            <v>4240</v>
          </cell>
          <cell r="AA3871">
            <v>4380</v>
          </cell>
        </row>
        <row r="3872">
          <cell r="C3872" t="str">
            <v>E-EMP</v>
          </cell>
          <cell r="Q3872">
            <v>303.58897148771996</v>
          </cell>
          <cell r="R3872">
            <v>140</v>
          </cell>
          <cell r="S3872">
            <v>140</v>
          </cell>
          <cell r="T3872">
            <v>140</v>
          </cell>
          <cell r="U3872">
            <v>140</v>
          </cell>
          <cell r="V3872">
            <v>140</v>
          </cell>
          <cell r="W3872">
            <v>140</v>
          </cell>
          <cell r="X3872">
            <v>140</v>
          </cell>
          <cell r="Y3872">
            <v>140</v>
          </cell>
          <cell r="Z3872">
            <v>140</v>
          </cell>
          <cell r="AA3872">
            <v>140</v>
          </cell>
        </row>
        <row r="3873">
          <cell r="C3873" t="str">
            <v>E-M&amp;C</v>
          </cell>
          <cell r="Q3873">
            <v>474.35776794956246</v>
          </cell>
          <cell r="R3873">
            <v>220</v>
          </cell>
          <cell r="S3873">
            <v>230</v>
          </cell>
          <cell r="T3873">
            <v>240</v>
          </cell>
          <cell r="U3873">
            <v>250</v>
          </cell>
          <cell r="V3873">
            <v>260</v>
          </cell>
          <cell r="W3873">
            <v>270</v>
          </cell>
          <cell r="X3873">
            <v>280</v>
          </cell>
          <cell r="Y3873">
            <v>290</v>
          </cell>
          <cell r="Z3873">
            <v>300</v>
          </cell>
          <cell r="AA3873">
            <v>310</v>
          </cell>
        </row>
        <row r="3874">
          <cell r="C3874" t="str">
            <v>E-M&amp;C</v>
          </cell>
          <cell r="Q3874">
            <v>2710.9546438317493</v>
          </cell>
          <cell r="R3874">
            <v>1280</v>
          </cell>
          <cell r="S3874">
            <v>1310</v>
          </cell>
          <cell r="T3874">
            <v>1340</v>
          </cell>
          <cell r="U3874">
            <v>1370</v>
          </cell>
          <cell r="V3874">
            <v>1400</v>
          </cell>
          <cell r="W3874">
            <v>1440</v>
          </cell>
          <cell r="X3874">
            <v>1480</v>
          </cell>
          <cell r="Y3874">
            <v>1520</v>
          </cell>
          <cell r="Z3874">
            <v>1560</v>
          </cell>
          <cell r="AA3874">
            <v>1600</v>
          </cell>
        </row>
        <row r="3875">
          <cell r="C3875" t="str">
            <v>E-M&amp;C</v>
          </cell>
          <cell r="Q3875">
            <v>929.74122518114245</v>
          </cell>
          <cell r="R3875">
            <v>440</v>
          </cell>
          <cell r="S3875">
            <v>450</v>
          </cell>
          <cell r="T3875">
            <v>460</v>
          </cell>
          <cell r="U3875">
            <v>470</v>
          </cell>
          <cell r="V3875">
            <v>480</v>
          </cell>
          <cell r="W3875">
            <v>490</v>
          </cell>
          <cell r="X3875">
            <v>500</v>
          </cell>
          <cell r="Y3875">
            <v>510</v>
          </cell>
          <cell r="Z3875">
            <v>520</v>
          </cell>
          <cell r="AA3875">
            <v>530</v>
          </cell>
        </row>
        <row r="3876">
          <cell r="C3876" t="str">
            <v>E-EMP</v>
          </cell>
          <cell r="Q3876">
            <v>1330.5735390985226</v>
          </cell>
          <cell r="R3876">
            <v>1370</v>
          </cell>
          <cell r="S3876">
            <v>1410</v>
          </cell>
          <cell r="T3876">
            <v>1460</v>
          </cell>
          <cell r="U3876">
            <v>1510</v>
          </cell>
          <cell r="V3876">
            <v>1560</v>
          </cell>
          <cell r="W3876">
            <v>1610</v>
          </cell>
          <cell r="X3876">
            <v>1660</v>
          </cell>
          <cell r="Y3876">
            <v>1710</v>
          </cell>
          <cell r="Z3876">
            <v>1770</v>
          </cell>
          <cell r="AA3876">
            <v>1830</v>
          </cell>
        </row>
        <row r="3877">
          <cell r="C3877" t="str">
            <v>E-M&amp;C</v>
          </cell>
          <cell r="Q3877">
            <v>533.65248894325771</v>
          </cell>
          <cell r="R3877">
            <v>550</v>
          </cell>
          <cell r="S3877">
            <v>560</v>
          </cell>
          <cell r="T3877">
            <v>570</v>
          </cell>
          <cell r="U3877">
            <v>580</v>
          </cell>
          <cell r="V3877">
            <v>590</v>
          </cell>
          <cell r="W3877">
            <v>600</v>
          </cell>
          <cell r="X3877">
            <v>620</v>
          </cell>
          <cell r="Y3877">
            <v>640</v>
          </cell>
          <cell r="Z3877">
            <v>660</v>
          </cell>
          <cell r="AA3877">
            <v>680</v>
          </cell>
        </row>
        <row r="3878">
          <cell r="C3878" t="str">
            <v>E-M&amp;C</v>
          </cell>
          <cell r="Q3878">
            <v>15305.153382892631</v>
          </cell>
          <cell r="R3878">
            <v>15690</v>
          </cell>
          <cell r="S3878">
            <v>16080</v>
          </cell>
          <cell r="T3878">
            <v>16480</v>
          </cell>
          <cell r="U3878">
            <v>16890</v>
          </cell>
          <cell r="V3878">
            <v>17310</v>
          </cell>
          <cell r="W3878">
            <v>17740</v>
          </cell>
          <cell r="X3878">
            <v>18180</v>
          </cell>
          <cell r="Y3878">
            <v>18630</v>
          </cell>
          <cell r="Z3878">
            <v>19100</v>
          </cell>
          <cell r="AA3878">
            <v>19580</v>
          </cell>
        </row>
        <row r="3879">
          <cell r="C3879" t="str">
            <v>E-EMP</v>
          </cell>
          <cell r="Q3879">
            <v>13099.389761927167</v>
          </cell>
          <cell r="R3879">
            <v>6160</v>
          </cell>
          <cell r="S3879">
            <v>6360</v>
          </cell>
          <cell r="T3879">
            <v>6570</v>
          </cell>
          <cell r="U3879">
            <v>6780</v>
          </cell>
          <cell r="V3879">
            <v>7000</v>
          </cell>
          <cell r="W3879">
            <v>7230</v>
          </cell>
          <cell r="X3879">
            <v>7460</v>
          </cell>
          <cell r="Y3879">
            <v>7700</v>
          </cell>
          <cell r="Z3879">
            <v>7950</v>
          </cell>
          <cell r="AA3879">
            <v>8210</v>
          </cell>
        </row>
        <row r="3880">
          <cell r="C3880" t="str">
            <v>E-EMP</v>
          </cell>
          <cell r="Q3880">
            <v>135.1919638656253</v>
          </cell>
          <cell r="R3880">
            <v>60</v>
          </cell>
          <cell r="S3880">
            <v>60</v>
          </cell>
          <cell r="T3880">
            <v>60</v>
          </cell>
          <cell r="U3880">
            <v>60</v>
          </cell>
          <cell r="V3880">
            <v>60</v>
          </cell>
          <cell r="W3880">
            <v>60</v>
          </cell>
          <cell r="X3880">
            <v>60</v>
          </cell>
          <cell r="Y3880">
            <v>60</v>
          </cell>
          <cell r="Z3880">
            <v>60</v>
          </cell>
          <cell r="AA3880">
            <v>60</v>
          </cell>
        </row>
        <row r="3881">
          <cell r="C3881" t="str">
            <v>E-M&amp;C</v>
          </cell>
          <cell r="Q3881">
            <v>5896.2670556130606</v>
          </cell>
          <cell r="R3881">
            <v>2740</v>
          </cell>
          <cell r="S3881">
            <v>2810</v>
          </cell>
          <cell r="T3881">
            <v>2880</v>
          </cell>
          <cell r="U3881">
            <v>2950</v>
          </cell>
          <cell r="V3881">
            <v>3020</v>
          </cell>
          <cell r="W3881">
            <v>3100</v>
          </cell>
          <cell r="X3881">
            <v>3180</v>
          </cell>
          <cell r="Y3881">
            <v>3260</v>
          </cell>
          <cell r="Z3881">
            <v>3340</v>
          </cell>
          <cell r="AA3881">
            <v>3420</v>
          </cell>
        </row>
        <row r="3882">
          <cell r="C3882" t="str">
            <v>E-M&amp;C</v>
          </cell>
          <cell r="Q3882">
            <v>2386.0195727862992</v>
          </cell>
          <cell r="R3882">
            <v>1110</v>
          </cell>
          <cell r="S3882">
            <v>1140</v>
          </cell>
          <cell r="T3882">
            <v>1170</v>
          </cell>
          <cell r="U3882">
            <v>1200</v>
          </cell>
          <cell r="V3882">
            <v>1230</v>
          </cell>
          <cell r="W3882">
            <v>1260</v>
          </cell>
          <cell r="X3882">
            <v>1290</v>
          </cell>
          <cell r="Y3882">
            <v>1320</v>
          </cell>
          <cell r="Z3882">
            <v>1350</v>
          </cell>
          <cell r="AA3882">
            <v>1380</v>
          </cell>
        </row>
        <row r="3883">
          <cell r="C3883" t="str">
            <v>E-M&amp;C</v>
          </cell>
          <cell r="Q3883">
            <v>324.93507104545029</v>
          </cell>
          <cell r="R3883">
            <v>150</v>
          </cell>
          <cell r="S3883">
            <v>150</v>
          </cell>
          <cell r="T3883">
            <v>150</v>
          </cell>
          <cell r="U3883">
            <v>150</v>
          </cell>
          <cell r="V3883">
            <v>150</v>
          </cell>
          <cell r="W3883">
            <v>150</v>
          </cell>
          <cell r="X3883">
            <v>150</v>
          </cell>
          <cell r="Y3883">
            <v>150</v>
          </cell>
          <cell r="Z3883">
            <v>150</v>
          </cell>
          <cell r="AA3883">
            <v>150</v>
          </cell>
        </row>
        <row r="3884">
          <cell r="C3884" t="str">
            <v>E-EMP</v>
          </cell>
          <cell r="Q3884">
            <v>0</v>
          </cell>
          <cell r="R3884">
            <v>0</v>
          </cell>
          <cell r="S3884">
            <v>0</v>
          </cell>
          <cell r="T3884">
            <v>0</v>
          </cell>
          <cell r="U3884">
            <v>0</v>
          </cell>
          <cell r="V3884">
            <v>0</v>
          </cell>
          <cell r="W3884">
            <v>0</v>
          </cell>
          <cell r="X3884">
            <v>0</v>
          </cell>
          <cell r="Y3884">
            <v>0</v>
          </cell>
          <cell r="Z3884">
            <v>0</v>
          </cell>
          <cell r="AA3884">
            <v>0</v>
          </cell>
        </row>
        <row r="3885">
          <cell r="C3885" t="str">
            <v>E-EMP</v>
          </cell>
          <cell r="Q3885">
            <v>0</v>
          </cell>
          <cell r="R3885">
            <v>0</v>
          </cell>
          <cell r="S3885">
            <v>0</v>
          </cell>
          <cell r="T3885">
            <v>0</v>
          </cell>
          <cell r="U3885">
            <v>0</v>
          </cell>
          <cell r="V3885">
            <v>0</v>
          </cell>
          <cell r="W3885">
            <v>0</v>
          </cell>
          <cell r="X3885">
            <v>0</v>
          </cell>
          <cell r="Y3885">
            <v>0</v>
          </cell>
          <cell r="Z3885">
            <v>0</v>
          </cell>
          <cell r="AA3885">
            <v>0</v>
          </cell>
        </row>
        <row r="3886">
          <cell r="C3886" t="str">
            <v>E-M&amp;C</v>
          </cell>
          <cell r="Q3886">
            <v>0</v>
          </cell>
          <cell r="R3886">
            <v>0</v>
          </cell>
          <cell r="S3886">
            <v>0</v>
          </cell>
          <cell r="T3886">
            <v>0</v>
          </cell>
          <cell r="U3886">
            <v>0</v>
          </cell>
          <cell r="V3886">
            <v>0</v>
          </cell>
          <cell r="W3886">
            <v>0</v>
          </cell>
          <cell r="X3886">
            <v>0</v>
          </cell>
          <cell r="Y3886">
            <v>0</v>
          </cell>
          <cell r="Z3886">
            <v>0</v>
          </cell>
          <cell r="AA3886">
            <v>0</v>
          </cell>
        </row>
        <row r="3887">
          <cell r="C3887" t="str">
            <v>E-M&amp;C</v>
          </cell>
          <cell r="Q3887">
            <v>0</v>
          </cell>
          <cell r="R3887">
            <v>0</v>
          </cell>
          <cell r="S3887">
            <v>0</v>
          </cell>
          <cell r="T3887">
            <v>0</v>
          </cell>
          <cell r="U3887">
            <v>0</v>
          </cell>
          <cell r="V3887">
            <v>0</v>
          </cell>
          <cell r="W3887">
            <v>0</v>
          </cell>
          <cell r="X3887">
            <v>0</v>
          </cell>
          <cell r="Y3887">
            <v>0</v>
          </cell>
          <cell r="Z3887">
            <v>0</v>
          </cell>
          <cell r="AA3887">
            <v>0</v>
          </cell>
        </row>
        <row r="3888">
          <cell r="C3888" t="str">
            <v>E-M&amp;C</v>
          </cell>
          <cell r="Q3888">
            <v>0</v>
          </cell>
          <cell r="R3888">
            <v>0</v>
          </cell>
          <cell r="S3888">
            <v>0</v>
          </cell>
          <cell r="T3888">
            <v>0</v>
          </cell>
          <cell r="U3888">
            <v>0</v>
          </cell>
          <cell r="V3888">
            <v>0</v>
          </cell>
          <cell r="W3888">
            <v>0</v>
          </cell>
          <cell r="X3888">
            <v>0</v>
          </cell>
          <cell r="Y3888">
            <v>0</v>
          </cell>
          <cell r="Z3888">
            <v>0</v>
          </cell>
          <cell r="AA3888">
            <v>0</v>
          </cell>
        </row>
        <row r="3890">
          <cell r="Q3890">
            <v>394029.5</v>
          </cell>
          <cell r="R3890">
            <v>391890</v>
          </cell>
          <cell r="S3890">
            <v>405580</v>
          </cell>
          <cell r="T3890">
            <v>399870</v>
          </cell>
          <cell r="U3890">
            <v>414260</v>
          </cell>
          <cell r="V3890">
            <v>424670</v>
          </cell>
          <cell r="W3890">
            <v>435360</v>
          </cell>
          <cell r="X3890">
            <v>446330</v>
          </cell>
          <cell r="Y3890">
            <v>457570</v>
          </cell>
          <cell r="Z3890">
            <v>469090</v>
          </cell>
          <cell r="AA3890">
            <v>480910</v>
          </cell>
        </row>
        <row r="3893">
          <cell r="C3893" t="str">
            <v>E-OE</v>
          </cell>
          <cell r="Q3893">
            <v>427.5</v>
          </cell>
          <cell r="R3893">
            <v>440</v>
          </cell>
          <cell r="S3893">
            <v>450</v>
          </cell>
          <cell r="T3893">
            <v>460</v>
          </cell>
          <cell r="U3893">
            <v>470</v>
          </cell>
          <cell r="V3893">
            <v>480</v>
          </cell>
          <cell r="W3893">
            <v>490</v>
          </cell>
          <cell r="X3893">
            <v>500</v>
          </cell>
          <cell r="Y3893">
            <v>510</v>
          </cell>
          <cell r="Z3893">
            <v>520</v>
          </cell>
          <cell r="AA3893">
            <v>530</v>
          </cell>
        </row>
        <row r="3894">
          <cell r="C3894" t="str">
            <v>E-M&amp;C</v>
          </cell>
          <cell r="Q3894">
            <v>169930</v>
          </cell>
          <cell r="R3894">
            <v>174180</v>
          </cell>
          <cell r="S3894">
            <v>178530</v>
          </cell>
          <cell r="T3894">
            <v>162990</v>
          </cell>
          <cell r="U3894">
            <v>167060</v>
          </cell>
          <cell r="V3894">
            <v>171240</v>
          </cell>
          <cell r="W3894">
            <v>175520</v>
          </cell>
          <cell r="X3894">
            <v>179910</v>
          </cell>
          <cell r="Y3894">
            <v>184410</v>
          </cell>
          <cell r="Z3894">
            <v>189020</v>
          </cell>
          <cell r="AA3894">
            <v>193750</v>
          </cell>
        </row>
        <row r="3895">
          <cell r="C3895" t="str">
            <v>E-OE</v>
          </cell>
          <cell r="Q3895">
            <v>4085</v>
          </cell>
          <cell r="R3895">
            <v>4450</v>
          </cell>
          <cell r="S3895">
            <v>4850</v>
          </cell>
          <cell r="T3895">
            <v>5290</v>
          </cell>
          <cell r="U3895">
            <v>5770</v>
          </cell>
          <cell r="V3895">
            <v>5910</v>
          </cell>
          <cell r="W3895">
            <v>6060</v>
          </cell>
          <cell r="X3895">
            <v>6210</v>
          </cell>
          <cell r="Y3895">
            <v>6370</v>
          </cell>
          <cell r="Z3895">
            <v>6530</v>
          </cell>
          <cell r="AA3895">
            <v>6690</v>
          </cell>
        </row>
        <row r="3896">
          <cell r="C3896" t="str">
            <v>E-OE</v>
          </cell>
          <cell r="Q3896">
            <v>0</v>
          </cell>
          <cell r="R3896">
            <v>0</v>
          </cell>
          <cell r="S3896">
            <v>0</v>
          </cell>
          <cell r="T3896">
            <v>0</v>
          </cell>
          <cell r="U3896">
            <v>0</v>
          </cell>
          <cell r="V3896">
            <v>0</v>
          </cell>
          <cell r="W3896">
            <v>0</v>
          </cell>
          <cell r="X3896">
            <v>0</v>
          </cell>
          <cell r="Y3896">
            <v>0</v>
          </cell>
          <cell r="Z3896">
            <v>0</v>
          </cell>
          <cell r="AA3896">
            <v>0</v>
          </cell>
        </row>
        <row r="3897">
          <cell r="C3897" t="str">
            <v>E-OE</v>
          </cell>
          <cell r="Q3897">
            <v>27403.5</v>
          </cell>
          <cell r="R3897">
            <v>29320</v>
          </cell>
          <cell r="S3897">
            <v>31370</v>
          </cell>
          <cell r="T3897">
            <v>33570</v>
          </cell>
          <cell r="U3897">
            <v>35920</v>
          </cell>
          <cell r="V3897">
            <v>36820</v>
          </cell>
          <cell r="W3897">
            <v>37740</v>
          </cell>
          <cell r="X3897">
            <v>38680</v>
          </cell>
          <cell r="Y3897">
            <v>39650</v>
          </cell>
          <cell r="Z3897">
            <v>40640</v>
          </cell>
          <cell r="AA3897">
            <v>41660</v>
          </cell>
        </row>
        <row r="3898">
          <cell r="C3898" t="str">
            <v>E-OE</v>
          </cell>
          <cell r="Q3898">
            <v>3190</v>
          </cell>
          <cell r="R3898">
            <v>3270</v>
          </cell>
          <cell r="S3898">
            <v>3350</v>
          </cell>
          <cell r="T3898">
            <v>3430</v>
          </cell>
          <cell r="U3898">
            <v>3510</v>
          </cell>
          <cell r="V3898">
            <v>3590</v>
          </cell>
          <cell r="W3898">
            <v>3680</v>
          </cell>
          <cell r="X3898">
            <v>3770</v>
          </cell>
          <cell r="Y3898">
            <v>3860</v>
          </cell>
          <cell r="Z3898">
            <v>3950</v>
          </cell>
          <cell r="AA3898">
            <v>4040</v>
          </cell>
        </row>
        <row r="3899">
          <cell r="C3899" t="str">
            <v>E-M&amp;C</v>
          </cell>
          <cell r="Q3899">
            <v>0</v>
          </cell>
          <cell r="R3899">
            <v>0</v>
          </cell>
          <cell r="S3899">
            <v>0</v>
          </cell>
          <cell r="T3899">
            <v>0</v>
          </cell>
          <cell r="U3899">
            <v>0</v>
          </cell>
          <cell r="V3899">
            <v>0</v>
          </cell>
          <cell r="W3899">
            <v>0</v>
          </cell>
          <cell r="X3899">
            <v>0</v>
          </cell>
          <cell r="Y3899">
            <v>0</v>
          </cell>
          <cell r="Z3899">
            <v>0</v>
          </cell>
          <cell r="AA3899">
            <v>0</v>
          </cell>
        </row>
        <row r="3900">
          <cell r="C3900" t="str">
            <v>E-EMP</v>
          </cell>
          <cell r="Q3900">
            <v>6114.0449007412462</v>
          </cell>
          <cell r="R3900">
            <v>2870</v>
          </cell>
          <cell r="S3900">
            <v>2960</v>
          </cell>
          <cell r="T3900">
            <v>3060</v>
          </cell>
          <cell r="U3900">
            <v>3160</v>
          </cell>
          <cell r="V3900">
            <v>3260</v>
          </cell>
          <cell r="W3900">
            <v>3370</v>
          </cell>
          <cell r="X3900">
            <v>3480</v>
          </cell>
          <cell r="Y3900">
            <v>3590</v>
          </cell>
          <cell r="Z3900">
            <v>3710</v>
          </cell>
          <cell r="AA3900">
            <v>3830</v>
          </cell>
        </row>
        <row r="3901">
          <cell r="C3901" t="str">
            <v>E-EMP</v>
          </cell>
          <cell r="Q3901">
            <v>94.472607991820738</v>
          </cell>
          <cell r="R3901">
            <v>50</v>
          </cell>
          <cell r="S3901">
            <v>50</v>
          </cell>
          <cell r="T3901">
            <v>50</v>
          </cell>
          <cell r="U3901">
            <v>50</v>
          </cell>
          <cell r="V3901">
            <v>50</v>
          </cell>
          <cell r="W3901">
            <v>50</v>
          </cell>
          <cell r="X3901">
            <v>50</v>
          </cell>
          <cell r="Y3901">
            <v>50</v>
          </cell>
          <cell r="Z3901">
            <v>50</v>
          </cell>
          <cell r="AA3901">
            <v>50</v>
          </cell>
        </row>
        <row r="3902">
          <cell r="C3902" t="str">
            <v>E-M&amp;C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</row>
        <row r="3903">
          <cell r="C3903" t="str">
            <v>E-M&amp;C</v>
          </cell>
          <cell r="Q3903">
            <v>10907.696174490926</v>
          </cell>
          <cell r="R3903">
            <v>5080</v>
          </cell>
          <cell r="S3903">
            <v>5210</v>
          </cell>
          <cell r="T3903">
            <v>5340</v>
          </cell>
          <cell r="U3903">
            <v>5470</v>
          </cell>
          <cell r="V3903">
            <v>5610</v>
          </cell>
          <cell r="W3903">
            <v>5750</v>
          </cell>
          <cell r="X3903">
            <v>5890</v>
          </cell>
          <cell r="Y3903">
            <v>6040</v>
          </cell>
          <cell r="Z3903">
            <v>6190</v>
          </cell>
          <cell r="AA3903">
            <v>6340</v>
          </cell>
        </row>
        <row r="3904">
          <cell r="C3904" t="str">
            <v>E-M&amp;C</v>
          </cell>
          <cell r="Q3904">
            <v>0</v>
          </cell>
          <cell r="R3904">
            <v>0</v>
          </cell>
          <cell r="S3904">
            <v>0</v>
          </cell>
          <cell r="T3904">
            <v>0</v>
          </cell>
          <cell r="U3904">
            <v>0</v>
          </cell>
          <cell r="V3904">
            <v>0</v>
          </cell>
          <cell r="W3904">
            <v>0</v>
          </cell>
          <cell r="X3904">
            <v>0</v>
          </cell>
          <cell r="Y3904">
            <v>0</v>
          </cell>
          <cell r="Z3904">
            <v>0</v>
          </cell>
          <cell r="AA3904">
            <v>0</v>
          </cell>
        </row>
        <row r="3905">
          <cell r="C3905" t="str">
            <v>E-M&amp;C</v>
          </cell>
          <cell r="Q3905">
            <v>1713.8442532163244</v>
          </cell>
          <cell r="R3905">
            <v>800</v>
          </cell>
          <cell r="S3905">
            <v>820</v>
          </cell>
          <cell r="T3905">
            <v>840</v>
          </cell>
          <cell r="U3905">
            <v>860</v>
          </cell>
          <cell r="V3905">
            <v>880</v>
          </cell>
          <cell r="W3905">
            <v>900</v>
          </cell>
          <cell r="X3905">
            <v>920</v>
          </cell>
          <cell r="Y3905">
            <v>940</v>
          </cell>
          <cell r="Z3905">
            <v>960</v>
          </cell>
          <cell r="AA3905">
            <v>980</v>
          </cell>
        </row>
        <row r="3906">
          <cell r="C3906" t="str">
            <v>E-M&amp;C</v>
          </cell>
          <cell r="Q3906">
            <v>7259.9420635596834</v>
          </cell>
          <cell r="R3906">
            <v>7440</v>
          </cell>
          <cell r="S3906">
            <v>7630</v>
          </cell>
          <cell r="T3906">
            <v>7820</v>
          </cell>
          <cell r="U3906">
            <v>8020</v>
          </cell>
          <cell r="V3906">
            <v>8220</v>
          </cell>
          <cell r="W3906">
            <v>8430</v>
          </cell>
          <cell r="X3906">
            <v>8640</v>
          </cell>
          <cell r="Y3906">
            <v>8860</v>
          </cell>
          <cell r="Z3906">
            <v>9080</v>
          </cell>
          <cell r="AA3906">
            <v>9310</v>
          </cell>
        </row>
        <row r="3907">
          <cell r="C3907" t="str">
            <v>E-EMP</v>
          </cell>
          <cell r="Q3907">
            <v>11166.93670886076</v>
          </cell>
          <cell r="R3907">
            <v>5240</v>
          </cell>
          <cell r="S3907">
            <v>5410</v>
          </cell>
          <cell r="T3907">
            <v>5590</v>
          </cell>
          <cell r="U3907">
            <v>5770</v>
          </cell>
          <cell r="V3907">
            <v>5960</v>
          </cell>
          <cell r="W3907">
            <v>6150</v>
          </cell>
          <cell r="X3907">
            <v>6350</v>
          </cell>
          <cell r="Y3907">
            <v>6560</v>
          </cell>
          <cell r="Z3907">
            <v>6770</v>
          </cell>
          <cell r="AA3907">
            <v>6990</v>
          </cell>
        </row>
        <row r="3908">
          <cell r="C3908" t="str">
            <v>E-EMP</v>
          </cell>
          <cell r="Q3908">
            <v>456.69265822784809</v>
          </cell>
          <cell r="R3908">
            <v>210</v>
          </cell>
          <cell r="S3908">
            <v>220</v>
          </cell>
          <cell r="T3908">
            <v>230</v>
          </cell>
          <cell r="U3908">
            <v>240</v>
          </cell>
          <cell r="V3908">
            <v>250</v>
          </cell>
          <cell r="W3908">
            <v>260</v>
          </cell>
          <cell r="X3908">
            <v>270</v>
          </cell>
          <cell r="Y3908">
            <v>280</v>
          </cell>
          <cell r="Z3908">
            <v>290</v>
          </cell>
          <cell r="AA3908">
            <v>300</v>
          </cell>
        </row>
        <row r="3909">
          <cell r="C3909" t="str">
            <v>E-M&amp;C</v>
          </cell>
          <cell r="Q3909">
            <v>1936.9377215189872</v>
          </cell>
          <cell r="R3909">
            <v>900</v>
          </cell>
          <cell r="S3909">
            <v>920</v>
          </cell>
          <cell r="T3909">
            <v>940</v>
          </cell>
          <cell r="U3909">
            <v>960</v>
          </cell>
          <cell r="V3909">
            <v>980</v>
          </cell>
          <cell r="W3909">
            <v>1000</v>
          </cell>
          <cell r="X3909">
            <v>1030</v>
          </cell>
          <cell r="Y3909">
            <v>1060</v>
          </cell>
          <cell r="Z3909">
            <v>1090</v>
          </cell>
          <cell r="AA3909">
            <v>1120</v>
          </cell>
        </row>
        <row r="3910">
          <cell r="C3910" t="str">
            <v>E-M&amp;C</v>
          </cell>
          <cell r="Q3910">
            <v>3799.7630379746834</v>
          </cell>
          <cell r="R3910">
            <v>1770</v>
          </cell>
          <cell r="S3910">
            <v>1810</v>
          </cell>
          <cell r="T3910">
            <v>1860</v>
          </cell>
          <cell r="U3910">
            <v>1910</v>
          </cell>
          <cell r="V3910">
            <v>1960</v>
          </cell>
          <cell r="W3910">
            <v>2010</v>
          </cell>
          <cell r="X3910">
            <v>2060</v>
          </cell>
          <cell r="Y3910">
            <v>2110</v>
          </cell>
          <cell r="Z3910">
            <v>2160</v>
          </cell>
          <cell r="AA3910">
            <v>2210</v>
          </cell>
        </row>
        <row r="3911">
          <cell r="C3911" t="str">
            <v>E-M&amp;C</v>
          </cell>
          <cell r="Q3911">
            <v>2419.6698734177216</v>
          </cell>
          <cell r="R3911">
            <v>1130</v>
          </cell>
          <cell r="S3911">
            <v>1160</v>
          </cell>
          <cell r="T3911">
            <v>1190</v>
          </cell>
          <cell r="U3911">
            <v>1220</v>
          </cell>
          <cell r="V3911">
            <v>1250</v>
          </cell>
          <cell r="W3911">
            <v>1280</v>
          </cell>
          <cell r="X3911">
            <v>1310</v>
          </cell>
          <cell r="Y3911">
            <v>1340</v>
          </cell>
          <cell r="Z3911">
            <v>1370</v>
          </cell>
          <cell r="AA3911">
            <v>1400</v>
          </cell>
        </row>
        <row r="3912">
          <cell r="C3912" t="str">
            <v>E-M&amp;C</v>
          </cell>
          <cell r="Q3912">
            <v>0</v>
          </cell>
          <cell r="R3912">
            <v>0</v>
          </cell>
          <cell r="S3912">
            <v>0</v>
          </cell>
          <cell r="T3912">
            <v>0</v>
          </cell>
          <cell r="U3912">
            <v>0</v>
          </cell>
          <cell r="V3912">
            <v>0</v>
          </cell>
          <cell r="W3912">
            <v>0</v>
          </cell>
          <cell r="X3912">
            <v>0</v>
          </cell>
          <cell r="Y3912">
            <v>0</v>
          </cell>
          <cell r="Z3912">
            <v>0</v>
          </cell>
          <cell r="AA3912">
            <v>0</v>
          </cell>
        </row>
        <row r="3913">
          <cell r="C3913" t="str">
            <v>E-M&amp;C</v>
          </cell>
          <cell r="Q3913">
            <v>4240</v>
          </cell>
          <cell r="R3913">
            <v>4350</v>
          </cell>
          <cell r="S3913">
            <v>4460</v>
          </cell>
          <cell r="T3913">
            <v>4570</v>
          </cell>
          <cell r="U3913">
            <v>4680</v>
          </cell>
          <cell r="V3913">
            <v>4800</v>
          </cell>
          <cell r="W3913">
            <v>4920</v>
          </cell>
          <cell r="X3913">
            <v>5040</v>
          </cell>
          <cell r="Y3913">
            <v>5170</v>
          </cell>
          <cell r="Z3913">
            <v>5300</v>
          </cell>
          <cell r="AA3913">
            <v>5430</v>
          </cell>
        </row>
        <row r="3915">
          <cell r="Q3915">
            <v>255146.00000000003</v>
          </cell>
          <cell r="R3915">
            <v>241500</v>
          </cell>
          <cell r="S3915">
            <v>249200</v>
          </cell>
          <cell r="T3915">
            <v>237230</v>
          </cell>
          <cell r="U3915">
            <v>245070</v>
          </cell>
          <cell r="V3915">
            <v>251260</v>
          </cell>
          <cell r="W3915">
            <v>257610</v>
          </cell>
          <cell r="X3915">
            <v>264110</v>
          </cell>
          <cell r="Y3915">
            <v>270800</v>
          </cell>
          <cell r="Z3915">
            <v>277630</v>
          </cell>
          <cell r="AA3915">
            <v>284630</v>
          </cell>
        </row>
        <row r="3918">
          <cell r="C3918" t="str">
            <v>E-OE</v>
          </cell>
          <cell r="Q3918">
            <v>357</v>
          </cell>
          <cell r="R3918">
            <v>370</v>
          </cell>
          <cell r="S3918">
            <v>380</v>
          </cell>
          <cell r="T3918">
            <v>390</v>
          </cell>
          <cell r="U3918">
            <v>400</v>
          </cell>
          <cell r="V3918">
            <v>410</v>
          </cell>
          <cell r="W3918">
            <v>420</v>
          </cell>
          <cell r="X3918">
            <v>430</v>
          </cell>
          <cell r="Y3918">
            <v>440</v>
          </cell>
          <cell r="Z3918">
            <v>450</v>
          </cell>
          <cell r="AA3918">
            <v>460</v>
          </cell>
        </row>
        <row r="3919">
          <cell r="C3919" t="str">
            <v>E-M&amp;C</v>
          </cell>
          <cell r="Q3919">
            <v>119550</v>
          </cell>
          <cell r="R3919">
            <v>122540</v>
          </cell>
          <cell r="S3919">
            <v>125600</v>
          </cell>
          <cell r="T3919">
            <v>118740</v>
          </cell>
          <cell r="U3919">
            <v>121710</v>
          </cell>
          <cell r="V3919">
            <v>124750</v>
          </cell>
          <cell r="W3919">
            <v>127870</v>
          </cell>
          <cell r="X3919">
            <v>131070</v>
          </cell>
          <cell r="Y3919">
            <v>134350</v>
          </cell>
          <cell r="Z3919">
            <v>137710</v>
          </cell>
          <cell r="AA3919">
            <v>141150</v>
          </cell>
        </row>
        <row r="3920">
          <cell r="C3920" t="str">
            <v>E-OE</v>
          </cell>
          <cell r="Q3920">
            <v>4714</v>
          </cell>
          <cell r="R3920">
            <v>5140</v>
          </cell>
          <cell r="S3920">
            <v>5600</v>
          </cell>
          <cell r="T3920">
            <v>6100</v>
          </cell>
          <cell r="U3920">
            <v>6650</v>
          </cell>
          <cell r="V3920">
            <v>6820</v>
          </cell>
          <cell r="W3920">
            <v>6990</v>
          </cell>
          <cell r="X3920">
            <v>7160</v>
          </cell>
          <cell r="Y3920">
            <v>7340</v>
          </cell>
          <cell r="Z3920">
            <v>7520</v>
          </cell>
          <cell r="AA3920">
            <v>7710</v>
          </cell>
        </row>
        <row r="3921">
          <cell r="C3921" t="str">
            <v>E-OE</v>
          </cell>
          <cell r="Q3921">
            <v>0</v>
          </cell>
          <cell r="R3921">
            <v>0</v>
          </cell>
          <cell r="S3921">
            <v>0</v>
          </cell>
          <cell r="T3921">
            <v>0</v>
          </cell>
          <cell r="U3921">
            <v>0</v>
          </cell>
          <cell r="V3921">
            <v>0</v>
          </cell>
          <cell r="W3921">
            <v>0</v>
          </cell>
          <cell r="X3921">
            <v>0</v>
          </cell>
          <cell r="Y3921">
            <v>0</v>
          </cell>
          <cell r="Z3921">
            <v>0</v>
          </cell>
          <cell r="AA3921">
            <v>0</v>
          </cell>
        </row>
        <row r="3922">
          <cell r="C3922" t="str">
            <v>E-OE</v>
          </cell>
          <cell r="Q3922">
            <v>3688.5</v>
          </cell>
          <cell r="R3922">
            <v>3950</v>
          </cell>
          <cell r="S3922">
            <v>4230</v>
          </cell>
          <cell r="T3922">
            <v>4530</v>
          </cell>
          <cell r="U3922">
            <v>4850</v>
          </cell>
          <cell r="V3922">
            <v>4970</v>
          </cell>
          <cell r="W3922">
            <v>5090</v>
          </cell>
          <cell r="X3922">
            <v>5220</v>
          </cell>
          <cell r="Y3922">
            <v>5350</v>
          </cell>
          <cell r="Z3922">
            <v>5480</v>
          </cell>
          <cell r="AA3922">
            <v>5620</v>
          </cell>
        </row>
        <row r="3923">
          <cell r="C3923" t="str">
            <v>E-OE</v>
          </cell>
          <cell r="Q3923">
            <v>0</v>
          </cell>
          <cell r="R3923">
            <v>0</v>
          </cell>
          <cell r="S3923">
            <v>0</v>
          </cell>
          <cell r="T3923">
            <v>0</v>
          </cell>
          <cell r="U3923">
            <v>0</v>
          </cell>
          <cell r="V3923">
            <v>0</v>
          </cell>
          <cell r="W3923">
            <v>0</v>
          </cell>
          <cell r="X3923">
            <v>0</v>
          </cell>
          <cell r="Y3923">
            <v>0</v>
          </cell>
          <cell r="Z3923">
            <v>0</v>
          </cell>
          <cell r="AA3923">
            <v>0</v>
          </cell>
        </row>
        <row r="3924">
          <cell r="C3924" t="str">
            <v>E-OE</v>
          </cell>
          <cell r="Q3924">
            <v>3165</v>
          </cell>
          <cell r="R3924">
            <v>3240</v>
          </cell>
          <cell r="S3924">
            <v>3320</v>
          </cell>
          <cell r="T3924">
            <v>3400</v>
          </cell>
          <cell r="U3924">
            <v>3480</v>
          </cell>
          <cell r="V3924">
            <v>3560</v>
          </cell>
          <cell r="W3924">
            <v>3650</v>
          </cell>
          <cell r="X3924">
            <v>3740</v>
          </cell>
          <cell r="Y3924">
            <v>3830</v>
          </cell>
          <cell r="Z3924">
            <v>3920</v>
          </cell>
          <cell r="AA3924">
            <v>4010</v>
          </cell>
        </row>
        <row r="3925">
          <cell r="C3925" t="str">
            <v>E-EMP</v>
          </cell>
          <cell r="Q3925">
            <v>3000</v>
          </cell>
          <cell r="R3925">
            <v>1410</v>
          </cell>
          <cell r="S3925">
            <v>1460</v>
          </cell>
          <cell r="T3925">
            <v>1510</v>
          </cell>
          <cell r="U3925">
            <v>1560</v>
          </cell>
          <cell r="V3925">
            <v>1610</v>
          </cell>
          <cell r="W3925">
            <v>1660</v>
          </cell>
          <cell r="X3925">
            <v>1710</v>
          </cell>
          <cell r="Y3925">
            <v>1770</v>
          </cell>
          <cell r="Z3925">
            <v>1830</v>
          </cell>
          <cell r="AA3925">
            <v>1890</v>
          </cell>
        </row>
        <row r="3926">
          <cell r="C3926" t="str">
            <v>E-EMP</v>
          </cell>
          <cell r="Q3926">
            <v>342</v>
          </cell>
          <cell r="R3926">
            <v>160</v>
          </cell>
          <cell r="S3926">
            <v>170</v>
          </cell>
          <cell r="T3926">
            <v>180</v>
          </cell>
          <cell r="U3926">
            <v>190</v>
          </cell>
          <cell r="V3926">
            <v>200</v>
          </cell>
          <cell r="W3926">
            <v>210</v>
          </cell>
          <cell r="X3926">
            <v>220</v>
          </cell>
          <cell r="Y3926">
            <v>230</v>
          </cell>
          <cell r="Z3926">
            <v>240</v>
          </cell>
          <cell r="AA3926">
            <v>250</v>
          </cell>
        </row>
        <row r="3927">
          <cell r="C3927" t="str">
            <v>E-M&amp;C</v>
          </cell>
          <cell r="Q3927">
            <v>0</v>
          </cell>
          <cell r="R3927">
            <v>0</v>
          </cell>
          <cell r="S3927">
            <v>0</v>
          </cell>
          <cell r="T3927">
            <v>0</v>
          </cell>
          <cell r="U3927">
            <v>0</v>
          </cell>
          <cell r="V3927">
            <v>0</v>
          </cell>
          <cell r="W3927">
            <v>0</v>
          </cell>
          <cell r="X3927">
            <v>0</v>
          </cell>
          <cell r="Y3927">
            <v>0</v>
          </cell>
          <cell r="Z3927">
            <v>0</v>
          </cell>
          <cell r="AA3927">
            <v>0</v>
          </cell>
        </row>
        <row r="3928">
          <cell r="C3928" t="str">
            <v>E-M&amp;C</v>
          </cell>
          <cell r="Q3928">
            <v>2025</v>
          </cell>
          <cell r="R3928">
            <v>950</v>
          </cell>
          <cell r="S3928">
            <v>970</v>
          </cell>
          <cell r="T3928">
            <v>990</v>
          </cell>
          <cell r="U3928">
            <v>1010</v>
          </cell>
          <cell r="V3928">
            <v>1040</v>
          </cell>
          <cell r="W3928">
            <v>1070</v>
          </cell>
          <cell r="X3928">
            <v>1100</v>
          </cell>
          <cell r="Y3928">
            <v>1130</v>
          </cell>
          <cell r="Z3928">
            <v>1160</v>
          </cell>
          <cell r="AA3928">
            <v>1190</v>
          </cell>
        </row>
        <row r="3929">
          <cell r="C3929" t="str">
            <v>E-M&amp;C</v>
          </cell>
          <cell r="Q3929">
            <v>779</v>
          </cell>
          <cell r="R3929">
            <v>360</v>
          </cell>
          <cell r="S3929">
            <v>370</v>
          </cell>
          <cell r="T3929">
            <v>380</v>
          </cell>
          <cell r="U3929">
            <v>390</v>
          </cell>
          <cell r="V3929">
            <v>400</v>
          </cell>
          <cell r="W3929">
            <v>410</v>
          </cell>
          <cell r="X3929">
            <v>420</v>
          </cell>
          <cell r="Y3929">
            <v>430</v>
          </cell>
          <cell r="Z3929">
            <v>440</v>
          </cell>
          <cell r="AA3929">
            <v>450</v>
          </cell>
        </row>
        <row r="3930">
          <cell r="C3930" t="str">
            <v>E-M&amp;C</v>
          </cell>
          <cell r="Q3930">
            <v>5483</v>
          </cell>
          <cell r="R3930">
            <v>5620</v>
          </cell>
          <cell r="S3930">
            <v>5760</v>
          </cell>
          <cell r="T3930">
            <v>5900</v>
          </cell>
          <cell r="U3930">
            <v>6050</v>
          </cell>
          <cell r="V3930">
            <v>6200</v>
          </cell>
          <cell r="W3930">
            <v>6360</v>
          </cell>
          <cell r="X3930">
            <v>6520</v>
          </cell>
          <cell r="Y3930">
            <v>6680</v>
          </cell>
          <cell r="Z3930">
            <v>6850</v>
          </cell>
          <cell r="AA3930">
            <v>7020</v>
          </cell>
        </row>
        <row r="3931">
          <cell r="C3931" t="str">
            <v>E-EMP</v>
          </cell>
          <cell r="Q3931">
            <v>6099</v>
          </cell>
          <cell r="R3931">
            <v>2860</v>
          </cell>
          <cell r="S3931">
            <v>2950</v>
          </cell>
          <cell r="T3931">
            <v>3050</v>
          </cell>
          <cell r="U3931">
            <v>3150</v>
          </cell>
          <cell r="V3931">
            <v>3250</v>
          </cell>
          <cell r="W3931">
            <v>3360</v>
          </cell>
          <cell r="X3931">
            <v>3470</v>
          </cell>
          <cell r="Y3931">
            <v>3580</v>
          </cell>
          <cell r="Z3931">
            <v>3700</v>
          </cell>
          <cell r="AA3931">
            <v>3820</v>
          </cell>
        </row>
        <row r="3932">
          <cell r="C3932" t="str">
            <v>E-EMP</v>
          </cell>
          <cell r="Q3932">
            <v>434</v>
          </cell>
          <cell r="R3932">
            <v>200</v>
          </cell>
          <cell r="S3932">
            <v>210</v>
          </cell>
          <cell r="T3932">
            <v>220</v>
          </cell>
          <cell r="U3932">
            <v>230</v>
          </cell>
          <cell r="V3932">
            <v>240</v>
          </cell>
          <cell r="W3932">
            <v>250</v>
          </cell>
          <cell r="X3932">
            <v>260</v>
          </cell>
          <cell r="Y3932">
            <v>270</v>
          </cell>
          <cell r="Z3932">
            <v>280</v>
          </cell>
          <cell r="AA3932">
            <v>290</v>
          </cell>
        </row>
        <row r="3933">
          <cell r="C3933" t="str">
            <v>E-M&amp;C</v>
          </cell>
          <cell r="Q3933">
            <v>754</v>
          </cell>
          <cell r="R3933">
            <v>350</v>
          </cell>
          <cell r="S3933">
            <v>360</v>
          </cell>
          <cell r="T3933">
            <v>370</v>
          </cell>
          <cell r="U3933">
            <v>380</v>
          </cell>
          <cell r="V3933">
            <v>390</v>
          </cell>
          <cell r="W3933">
            <v>400</v>
          </cell>
          <cell r="X3933">
            <v>410</v>
          </cell>
          <cell r="Y3933">
            <v>420</v>
          </cell>
          <cell r="Z3933">
            <v>430</v>
          </cell>
          <cell r="AA3933">
            <v>440</v>
          </cell>
        </row>
        <row r="3934">
          <cell r="C3934" t="str">
            <v>E-M&amp;C</v>
          </cell>
          <cell r="Q3934">
            <v>2355</v>
          </cell>
          <cell r="R3934">
            <v>1090</v>
          </cell>
          <cell r="S3934">
            <v>1120</v>
          </cell>
          <cell r="T3934">
            <v>1150</v>
          </cell>
          <cell r="U3934">
            <v>1180</v>
          </cell>
          <cell r="V3934">
            <v>1210</v>
          </cell>
          <cell r="W3934">
            <v>1240</v>
          </cell>
          <cell r="X3934">
            <v>1270</v>
          </cell>
          <cell r="Y3934">
            <v>1300</v>
          </cell>
          <cell r="Z3934">
            <v>1330</v>
          </cell>
          <cell r="AA3934">
            <v>1360</v>
          </cell>
        </row>
        <row r="3935">
          <cell r="C3935" t="str">
            <v>E-M&amp;C</v>
          </cell>
          <cell r="Q3935">
            <v>1394</v>
          </cell>
          <cell r="R3935">
            <v>650</v>
          </cell>
          <cell r="S3935">
            <v>670</v>
          </cell>
          <cell r="T3935">
            <v>690</v>
          </cell>
          <cell r="U3935">
            <v>710</v>
          </cell>
          <cell r="V3935">
            <v>730</v>
          </cell>
          <cell r="W3935">
            <v>750</v>
          </cell>
          <cell r="X3935">
            <v>770</v>
          </cell>
          <cell r="Y3935">
            <v>790</v>
          </cell>
          <cell r="Z3935">
            <v>810</v>
          </cell>
          <cell r="AA3935">
            <v>830</v>
          </cell>
        </row>
        <row r="3936">
          <cell r="C3936" t="str">
            <v>E-EMP</v>
          </cell>
          <cell r="Q3936">
            <v>70</v>
          </cell>
          <cell r="R3936">
            <v>70</v>
          </cell>
          <cell r="S3936">
            <v>70</v>
          </cell>
          <cell r="T3936">
            <v>70</v>
          </cell>
          <cell r="U3936">
            <v>70</v>
          </cell>
          <cell r="V3936">
            <v>70</v>
          </cell>
          <cell r="W3936">
            <v>70</v>
          </cell>
          <cell r="X3936">
            <v>70</v>
          </cell>
          <cell r="Y3936">
            <v>70</v>
          </cell>
          <cell r="Z3936">
            <v>70</v>
          </cell>
          <cell r="AA3936">
            <v>70</v>
          </cell>
        </row>
        <row r="3937">
          <cell r="C3937" t="str">
            <v>E-M&amp;C</v>
          </cell>
          <cell r="Q3937">
            <v>16</v>
          </cell>
          <cell r="R3937">
            <v>20</v>
          </cell>
          <cell r="S3937">
            <v>20</v>
          </cell>
          <cell r="T3937">
            <v>20</v>
          </cell>
          <cell r="U3937">
            <v>20</v>
          </cell>
          <cell r="V3937">
            <v>20</v>
          </cell>
          <cell r="W3937">
            <v>20</v>
          </cell>
          <cell r="X3937">
            <v>20</v>
          </cell>
          <cell r="Y3937">
            <v>20</v>
          </cell>
          <cell r="Z3937">
            <v>20</v>
          </cell>
          <cell r="AA3937">
            <v>20</v>
          </cell>
        </row>
        <row r="3938">
          <cell r="C3938" t="str">
            <v>E-M&amp;C</v>
          </cell>
          <cell r="Q3938">
            <v>2130</v>
          </cell>
          <cell r="R3938">
            <v>2180</v>
          </cell>
          <cell r="S3938">
            <v>2230</v>
          </cell>
          <cell r="T3938">
            <v>2290</v>
          </cell>
          <cell r="U3938">
            <v>2350</v>
          </cell>
          <cell r="V3938">
            <v>2410</v>
          </cell>
          <cell r="W3938">
            <v>2470</v>
          </cell>
          <cell r="X3938">
            <v>2530</v>
          </cell>
          <cell r="Y3938">
            <v>2590</v>
          </cell>
          <cell r="Z3938">
            <v>2650</v>
          </cell>
          <cell r="AA3938">
            <v>2720</v>
          </cell>
        </row>
        <row r="3940">
          <cell r="Q3940">
            <v>156355.5</v>
          </cell>
          <cell r="R3940">
            <v>151160</v>
          </cell>
          <cell r="S3940">
            <v>155490</v>
          </cell>
          <cell r="T3940">
            <v>149980</v>
          </cell>
          <cell r="U3940">
            <v>154380</v>
          </cell>
          <cell r="V3940">
            <v>158280</v>
          </cell>
          <cell r="W3940">
            <v>162290</v>
          </cell>
          <cell r="X3940">
            <v>166390</v>
          </cell>
          <cell r="Y3940">
            <v>170590</v>
          </cell>
          <cell r="Z3940">
            <v>174890</v>
          </cell>
          <cell r="AA3940">
            <v>179300</v>
          </cell>
        </row>
        <row r="3943">
          <cell r="C3943" t="str">
            <v>E-OE</v>
          </cell>
          <cell r="Q3943">
            <v>36050</v>
          </cell>
          <cell r="R3943">
            <v>40000</v>
          </cell>
          <cell r="S3943">
            <v>41000</v>
          </cell>
          <cell r="T3943">
            <v>42030</v>
          </cell>
          <cell r="U3943">
            <v>43080</v>
          </cell>
          <cell r="V3943">
            <v>44160</v>
          </cell>
          <cell r="W3943">
            <v>45260</v>
          </cell>
          <cell r="X3943">
            <v>46390</v>
          </cell>
          <cell r="Y3943">
            <v>47550</v>
          </cell>
          <cell r="Z3943">
            <v>48740</v>
          </cell>
          <cell r="AA3943">
            <v>49960</v>
          </cell>
        </row>
        <row r="3944">
          <cell r="C3944" t="str">
            <v>E-OE</v>
          </cell>
          <cell r="Q3944">
            <v>815</v>
          </cell>
          <cell r="R3944">
            <v>830</v>
          </cell>
          <cell r="S3944">
            <v>850</v>
          </cell>
          <cell r="T3944">
            <v>870</v>
          </cell>
          <cell r="U3944">
            <v>890</v>
          </cell>
          <cell r="V3944">
            <v>910</v>
          </cell>
          <cell r="W3944">
            <v>930</v>
          </cell>
          <cell r="X3944">
            <v>950</v>
          </cell>
          <cell r="Y3944">
            <v>970</v>
          </cell>
          <cell r="Z3944">
            <v>990</v>
          </cell>
          <cell r="AA3944">
            <v>1010</v>
          </cell>
        </row>
        <row r="3946">
          <cell r="Q3946">
            <v>36865</v>
          </cell>
          <cell r="R3946">
            <v>40830</v>
          </cell>
          <cell r="S3946">
            <v>41850</v>
          </cell>
          <cell r="T3946">
            <v>42900</v>
          </cell>
          <cell r="U3946">
            <v>43970</v>
          </cell>
          <cell r="V3946">
            <v>45070</v>
          </cell>
          <cell r="W3946">
            <v>46190</v>
          </cell>
          <cell r="X3946">
            <v>47340</v>
          </cell>
          <cell r="Y3946">
            <v>48520</v>
          </cell>
          <cell r="Z3946">
            <v>49730</v>
          </cell>
          <cell r="AA3946">
            <v>50970</v>
          </cell>
        </row>
        <row r="3949">
          <cell r="C3949" t="str">
            <v>E-DEP</v>
          </cell>
          <cell r="Q3949">
            <v>125650</v>
          </cell>
          <cell r="R3949">
            <v>127800</v>
          </cell>
          <cell r="S3949">
            <v>129990</v>
          </cell>
          <cell r="T3949">
            <v>132210</v>
          </cell>
          <cell r="U3949">
            <v>134470</v>
          </cell>
          <cell r="V3949">
            <v>136770</v>
          </cell>
          <cell r="W3949">
            <v>139110</v>
          </cell>
          <cell r="X3949">
            <v>141490</v>
          </cell>
          <cell r="Y3949">
            <v>143910</v>
          </cell>
          <cell r="Z3949">
            <v>146370</v>
          </cell>
          <cell r="AA3949">
            <v>148870</v>
          </cell>
        </row>
        <row r="3951">
          <cell r="Q3951">
            <v>125650</v>
          </cell>
          <cell r="R3951">
            <v>127800</v>
          </cell>
          <cell r="S3951">
            <v>129990</v>
          </cell>
          <cell r="T3951">
            <v>132210</v>
          </cell>
          <cell r="U3951">
            <v>134470</v>
          </cell>
          <cell r="V3951">
            <v>136770</v>
          </cell>
          <cell r="W3951">
            <v>139110</v>
          </cell>
          <cell r="X3951">
            <v>141490</v>
          </cell>
          <cell r="Y3951">
            <v>143910</v>
          </cell>
          <cell r="Z3951">
            <v>146370</v>
          </cell>
          <cell r="AA3951">
            <v>148870</v>
          </cell>
        </row>
        <row r="3954">
          <cell r="C3954" t="str">
            <v>T/Fr</v>
          </cell>
          <cell r="Q3954">
            <v>0</v>
          </cell>
          <cell r="R3954">
            <v>0</v>
          </cell>
          <cell r="S3954">
            <v>0</v>
          </cell>
          <cell r="T3954">
            <v>0</v>
          </cell>
          <cell r="U3954">
            <v>0</v>
          </cell>
          <cell r="V3954">
            <v>0</v>
          </cell>
          <cell r="W3954">
            <v>0</v>
          </cell>
          <cell r="X3954">
            <v>0</v>
          </cell>
          <cell r="Y3954">
            <v>0</v>
          </cell>
          <cell r="Z3954">
            <v>0</v>
          </cell>
          <cell r="AA3954">
            <v>0</v>
          </cell>
        </row>
        <row r="3957">
          <cell r="Q3957">
            <v>0</v>
          </cell>
          <cell r="R3957">
            <v>0</v>
          </cell>
          <cell r="S3957">
            <v>0</v>
          </cell>
          <cell r="T3957">
            <v>0</v>
          </cell>
          <cell r="U3957">
            <v>0</v>
          </cell>
          <cell r="V3957">
            <v>0</v>
          </cell>
          <cell r="W3957">
            <v>0</v>
          </cell>
          <cell r="X3957">
            <v>0</v>
          </cell>
          <cell r="Y3957">
            <v>0</v>
          </cell>
          <cell r="Z3957">
            <v>0</v>
          </cell>
          <cell r="AA3957">
            <v>0</v>
          </cell>
        </row>
        <row r="3960">
          <cell r="C3960" t="str">
            <v>T/To</v>
          </cell>
          <cell r="Q3960">
            <v>0</v>
          </cell>
          <cell r="R3960">
            <v>20000</v>
          </cell>
          <cell r="S3960">
            <v>20000</v>
          </cell>
          <cell r="T3960">
            <v>20000</v>
          </cell>
          <cell r="U3960">
            <v>20000</v>
          </cell>
          <cell r="V3960">
            <v>20000</v>
          </cell>
          <cell r="W3960">
            <v>20000</v>
          </cell>
          <cell r="X3960">
            <v>20000</v>
          </cell>
          <cell r="Y3960">
            <v>20000</v>
          </cell>
          <cell r="Z3960">
            <v>20000</v>
          </cell>
          <cell r="AA3960">
            <v>20000</v>
          </cell>
        </row>
        <row r="3962">
          <cell r="Q3962">
            <v>0</v>
          </cell>
          <cell r="R3962">
            <v>20000</v>
          </cell>
          <cell r="S3962">
            <v>20000</v>
          </cell>
          <cell r="T3962">
            <v>20000</v>
          </cell>
          <cell r="U3962">
            <v>20000</v>
          </cell>
          <cell r="V3962">
            <v>20000</v>
          </cell>
          <cell r="W3962">
            <v>20000</v>
          </cell>
          <cell r="X3962">
            <v>20000</v>
          </cell>
          <cell r="Y3962">
            <v>20000</v>
          </cell>
          <cell r="Z3962">
            <v>20000</v>
          </cell>
          <cell r="AA3962">
            <v>20000</v>
          </cell>
        </row>
        <row r="3965">
          <cell r="Q3965">
            <v>-59386.5</v>
          </cell>
          <cell r="R3965">
            <v>-65330</v>
          </cell>
          <cell r="S3965">
            <v>-68600</v>
          </cell>
          <cell r="T3965">
            <v>-72030</v>
          </cell>
          <cell r="U3965">
            <v>-75630</v>
          </cell>
          <cell r="V3965">
            <v>-77520</v>
          </cell>
          <cell r="W3965">
            <v>-79460</v>
          </cell>
          <cell r="X3965">
            <v>-81450</v>
          </cell>
          <cell r="Y3965">
            <v>-83490</v>
          </cell>
          <cell r="Z3965">
            <v>-85580</v>
          </cell>
          <cell r="AA3965">
            <v>-87720</v>
          </cell>
        </row>
        <row r="3966">
          <cell r="Q3966">
            <v>968046</v>
          </cell>
          <cell r="R3966">
            <v>953180</v>
          </cell>
          <cell r="S3966">
            <v>982110</v>
          </cell>
          <cell r="T3966">
            <v>962190</v>
          </cell>
          <cell r="U3966">
            <v>992150</v>
          </cell>
          <cell r="V3966">
            <v>1016050</v>
          </cell>
          <cell r="W3966">
            <v>1040560</v>
          </cell>
          <cell r="X3966">
            <v>1065660</v>
          </cell>
          <cell r="Y3966">
            <v>1091390</v>
          </cell>
          <cell r="Z3966">
            <v>1117710</v>
          </cell>
          <cell r="AA3966">
            <v>1144680</v>
          </cell>
        </row>
        <row r="3967">
          <cell r="Q3967">
            <v>415234</v>
          </cell>
          <cell r="R3967">
            <v>100000</v>
          </cell>
          <cell r="S3967">
            <v>100000</v>
          </cell>
          <cell r="T3967">
            <v>50000</v>
          </cell>
          <cell r="U3967">
            <v>0</v>
          </cell>
          <cell r="V3967" t="e">
            <v>#REF!</v>
          </cell>
          <cell r="W3967">
            <v>0</v>
          </cell>
          <cell r="X3967">
            <v>0</v>
          </cell>
          <cell r="Y3967">
            <v>0</v>
          </cell>
          <cell r="Z3967">
            <v>0</v>
          </cell>
          <cell r="AA3967">
            <v>0</v>
          </cell>
        </row>
        <row r="3968">
          <cell r="Q3968">
            <v>0</v>
          </cell>
          <cell r="R3968">
            <v>0</v>
          </cell>
          <cell r="S3968">
            <v>0</v>
          </cell>
          <cell r="T3968">
            <v>0</v>
          </cell>
          <cell r="U3968">
            <v>0</v>
          </cell>
          <cell r="V3968">
            <v>0</v>
          </cell>
          <cell r="W3968">
            <v>0</v>
          </cell>
          <cell r="X3968">
            <v>0</v>
          </cell>
          <cell r="Y3968">
            <v>0</v>
          </cell>
          <cell r="Z3968">
            <v>0</v>
          </cell>
          <cell r="AA3968">
            <v>0</v>
          </cell>
        </row>
        <row r="3969">
          <cell r="Q3969">
            <v>0</v>
          </cell>
          <cell r="R3969">
            <v>20000</v>
          </cell>
          <cell r="S3969">
            <v>20000</v>
          </cell>
          <cell r="T3969">
            <v>20000</v>
          </cell>
          <cell r="U3969">
            <v>20000</v>
          </cell>
          <cell r="V3969">
            <v>20000</v>
          </cell>
          <cell r="W3969">
            <v>20000</v>
          </cell>
          <cell r="X3969">
            <v>20000</v>
          </cell>
          <cell r="Y3969">
            <v>20000</v>
          </cell>
          <cell r="Z3969">
            <v>20000</v>
          </cell>
          <cell r="AA3969">
            <v>20000</v>
          </cell>
        </row>
        <row r="3971">
          <cell r="Q3971">
            <v>1323893.5</v>
          </cell>
          <cell r="R3971">
            <v>1007850</v>
          </cell>
          <cell r="S3971">
            <v>1033510</v>
          </cell>
          <cell r="T3971">
            <v>960160</v>
          </cell>
          <cell r="U3971">
            <v>936520</v>
          </cell>
          <cell r="V3971" t="e">
            <v>#REF!</v>
          </cell>
          <cell r="W3971">
            <v>981100</v>
          </cell>
          <cell r="X3971">
            <v>1004210</v>
          </cell>
          <cell r="Y3971">
            <v>1027900</v>
          </cell>
          <cell r="Z3971">
            <v>1052130</v>
          </cell>
          <cell r="AA3971">
            <v>1076960</v>
          </cell>
        </row>
        <row r="3977">
          <cell r="C3977" t="str">
            <v>I-UCF</v>
          </cell>
          <cell r="Q3977">
            <v>-3640</v>
          </cell>
          <cell r="R3977">
            <v>-3730</v>
          </cell>
          <cell r="S3977">
            <v>-3820</v>
          </cell>
          <cell r="T3977">
            <v>-3920</v>
          </cell>
          <cell r="U3977">
            <v>-4020</v>
          </cell>
          <cell r="V3977">
            <v>-4120</v>
          </cell>
          <cell r="W3977">
            <v>-4220</v>
          </cell>
          <cell r="X3977">
            <v>-4330</v>
          </cell>
          <cell r="Y3977">
            <v>-4440</v>
          </cell>
          <cell r="Z3977">
            <v>-4550</v>
          </cell>
          <cell r="AA3977">
            <v>-4660</v>
          </cell>
        </row>
        <row r="3978">
          <cell r="C3978" t="str">
            <v>I-UCF</v>
          </cell>
          <cell r="Q3978">
            <v>0</v>
          </cell>
          <cell r="R3978">
            <v>0</v>
          </cell>
          <cell r="S3978">
            <v>0</v>
          </cell>
          <cell r="T3978">
            <v>0</v>
          </cell>
          <cell r="U3978">
            <v>0</v>
          </cell>
          <cell r="V3978">
            <v>0</v>
          </cell>
          <cell r="W3978">
            <v>0</v>
          </cell>
          <cell r="X3978">
            <v>0</v>
          </cell>
          <cell r="Y3978">
            <v>0</v>
          </cell>
          <cell r="Z3978">
            <v>0</v>
          </cell>
          <cell r="AA3978">
            <v>0</v>
          </cell>
        </row>
        <row r="3980">
          <cell r="Q3980">
            <v>-3640</v>
          </cell>
          <cell r="R3980">
            <v>-3730</v>
          </cell>
          <cell r="S3980">
            <v>-3820</v>
          </cell>
          <cell r="T3980">
            <v>-3920</v>
          </cell>
          <cell r="U3980">
            <v>-4020</v>
          </cell>
          <cell r="V3980">
            <v>-4120</v>
          </cell>
          <cell r="W3980">
            <v>-4220</v>
          </cell>
          <cell r="X3980">
            <v>-4330</v>
          </cell>
          <cell r="Y3980">
            <v>-4440</v>
          </cell>
          <cell r="Z3980">
            <v>-4550</v>
          </cell>
          <cell r="AA3980">
            <v>-4660</v>
          </cell>
        </row>
        <row r="3983">
          <cell r="C3983" t="str">
            <v>I-UCF</v>
          </cell>
          <cell r="Q3983">
            <v>-18750</v>
          </cell>
          <cell r="R3983">
            <v>-19220</v>
          </cell>
          <cell r="S3983">
            <v>-19700</v>
          </cell>
          <cell r="T3983">
            <v>-20190</v>
          </cell>
          <cell r="U3983">
            <v>-20690</v>
          </cell>
          <cell r="V3983">
            <v>-21210</v>
          </cell>
          <cell r="W3983">
            <v>-21740</v>
          </cell>
          <cell r="X3983">
            <v>-22280</v>
          </cell>
          <cell r="Y3983">
            <v>-22840</v>
          </cell>
          <cell r="Z3983">
            <v>-23410</v>
          </cell>
          <cell r="AA3983">
            <v>-24000</v>
          </cell>
        </row>
        <row r="3985">
          <cell r="Q3985">
            <v>-18750</v>
          </cell>
          <cell r="R3985">
            <v>-19220</v>
          </cell>
          <cell r="S3985">
            <v>-19700</v>
          </cell>
          <cell r="T3985">
            <v>-20190</v>
          </cell>
          <cell r="U3985">
            <v>-20690</v>
          </cell>
          <cell r="V3985">
            <v>-21210</v>
          </cell>
          <cell r="W3985">
            <v>-21740</v>
          </cell>
          <cell r="X3985">
            <v>-22280</v>
          </cell>
          <cell r="Y3985">
            <v>-22840</v>
          </cell>
          <cell r="Z3985">
            <v>-23410</v>
          </cell>
          <cell r="AA3985">
            <v>-24000</v>
          </cell>
        </row>
        <row r="3989">
          <cell r="C3989" t="str">
            <v>E-M&amp;C</v>
          </cell>
          <cell r="Q3989">
            <v>0</v>
          </cell>
          <cell r="R3989">
            <v>700</v>
          </cell>
          <cell r="S3989">
            <v>720</v>
          </cell>
          <cell r="T3989">
            <v>740</v>
          </cell>
          <cell r="U3989">
            <v>760</v>
          </cell>
          <cell r="V3989">
            <v>780</v>
          </cell>
          <cell r="W3989">
            <v>800</v>
          </cell>
          <cell r="X3989">
            <v>820</v>
          </cell>
          <cell r="Y3989">
            <v>840</v>
          </cell>
          <cell r="Z3989">
            <v>860</v>
          </cell>
          <cell r="AA3989">
            <v>880</v>
          </cell>
        </row>
        <row r="3990">
          <cell r="C3990" t="str">
            <v>E-OE</v>
          </cell>
          <cell r="Q3990">
            <v>336</v>
          </cell>
          <cell r="R3990">
            <v>340</v>
          </cell>
          <cell r="S3990">
            <v>350</v>
          </cell>
          <cell r="T3990">
            <v>360</v>
          </cell>
          <cell r="U3990">
            <v>370</v>
          </cell>
          <cell r="V3990">
            <v>380</v>
          </cell>
          <cell r="W3990">
            <v>390</v>
          </cell>
          <cell r="X3990">
            <v>400</v>
          </cell>
          <cell r="Y3990">
            <v>410</v>
          </cell>
          <cell r="Z3990">
            <v>420</v>
          </cell>
          <cell r="AA3990">
            <v>430</v>
          </cell>
        </row>
        <row r="3991">
          <cell r="C3991" t="str">
            <v>E-OE</v>
          </cell>
          <cell r="Q3991">
            <v>2009</v>
          </cell>
          <cell r="R3991">
            <v>2190</v>
          </cell>
          <cell r="S3991">
            <v>2390</v>
          </cell>
          <cell r="T3991">
            <v>2610</v>
          </cell>
          <cell r="U3991">
            <v>2840</v>
          </cell>
          <cell r="V3991">
            <v>2910</v>
          </cell>
          <cell r="W3991">
            <v>2980</v>
          </cell>
          <cell r="X3991">
            <v>3050</v>
          </cell>
          <cell r="Y3991">
            <v>3130</v>
          </cell>
          <cell r="Z3991">
            <v>3210</v>
          </cell>
          <cell r="AA3991">
            <v>3290</v>
          </cell>
        </row>
        <row r="3992">
          <cell r="C3992" t="str">
            <v>E-OE</v>
          </cell>
          <cell r="Q3992">
            <v>4618</v>
          </cell>
          <cell r="R3992">
            <v>4770</v>
          </cell>
          <cell r="S3992">
            <v>4930</v>
          </cell>
          <cell r="T3992">
            <v>5090</v>
          </cell>
          <cell r="U3992">
            <v>5260</v>
          </cell>
          <cell r="V3992">
            <v>5390</v>
          </cell>
          <cell r="W3992">
            <v>5520</v>
          </cell>
          <cell r="X3992">
            <v>5660</v>
          </cell>
          <cell r="Y3992">
            <v>5800</v>
          </cell>
          <cell r="Z3992">
            <v>5950</v>
          </cell>
          <cell r="AA3992">
            <v>6100</v>
          </cell>
        </row>
        <row r="3993">
          <cell r="C3993" t="str">
            <v>E-OE</v>
          </cell>
          <cell r="Q3993">
            <v>69</v>
          </cell>
          <cell r="R3993">
            <v>70</v>
          </cell>
          <cell r="S3993">
            <v>70</v>
          </cell>
          <cell r="T3993">
            <v>70</v>
          </cell>
          <cell r="U3993">
            <v>70</v>
          </cell>
          <cell r="V3993">
            <v>70</v>
          </cell>
          <cell r="W3993">
            <v>70</v>
          </cell>
          <cell r="X3993">
            <v>70</v>
          </cell>
          <cell r="Y3993">
            <v>70</v>
          </cell>
          <cell r="Z3993">
            <v>70</v>
          </cell>
          <cell r="AA3993">
            <v>70</v>
          </cell>
        </row>
        <row r="3994">
          <cell r="C3994" t="str">
            <v>E-OE</v>
          </cell>
          <cell r="Q3994">
            <v>3392</v>
          </cell>
          <cell r="R3994">
            <v>3470</v>
          </cell>
          <cell r="S3994">
            <v>3550</v>
          </cell>
          <cell r="T3994">
            <v>3640</v>
          </cell>
          <cell r="U3994">
            <v>3730</v>
          </cell>
          <cell r="V3994">
            <v>3820</v>
          </cell>
          <cell r="W3994">
            <v>3910</v>
          </cell>
          <cell r="X3994">
            <v>4000</v>
          </cell>
          <cell r="Y3994">
            <v>4100</v>
          </cell>
          <cell r="Z3994">
            <v>4200</v>
          </cell>
          <cell r="AA3994">
            <v>4300</v>
          </cell>
        </row>
        <row r="3995">
          <cell r="C3995" t="str">
            <v>E-EMP</v>
          </cell>
          <cell r="Q3995">
            <v>385.5</v>
          </cell>
          <cell r="R3995">
            <v>400</v>
          </cell>
          <cell r="S3995">
            <v>410</v>
          </cell>
          <cell r="T3995">
            <v>420</v>
          </cell>
          <cell r="U3995">
            <v>430</v>
          </cell>
          <cell r="V3995">
            <v>440</v>
          </cell>
          <cell r="W3995">
            <v>450</v>
          </cell>
          <cell r="X3995">
            <v>460</v>
          </cell>
          <cell r="Y3995">
            <v>470</v>
          </cell>
          <cell r="Z3995">
            <v>490</v>
          </cell>
          <cell r="AA3995">
            <v>510</v>
          </cell>
        </row>
        <row r="3996">
          <cell r="C3996" t="str">
            <v>E-M&amp;C</v>
          </cell>
          <cell r="Q3996">
            <v>0</v>
          </cell>
          <cell r="R3996">
            <v>0</v>
          </cell>
          <cell r="S3996">
            <v>0</v>
          </cell>
          <cell r="T3996">
            <v>0</v>
          </cell>
          <cell r="U3996">
            <v>0</v>
          </cell>
          <cell r="V3996">
            <v>0</v>
          </cell>
          <cell r="W3996">
            <v>0</v>
          </cell>
          <cell r="X3996">
            <v>0</v>
          </cell>
          <cell r="Y3996">
            <v>0</v>
          </cell>
          <cell r="Z3996">
            <v>0</v>
          </cell>
          <cell r="AA3996">
            <v>0</v>
          </cell>
        </row>
        <row r="3997">
          <cell r="C3997" t="str">
            <v>E-M&amp;C</v>
          </cell>
          <cell r="Q3997">
            <v>73.411764705882348</v>
          </cell>
          <cell r="R3997">
            <v>80</v>
          </cell>
          <cell r="S3997">
            <v>80</v>
          </cell>
          <cell r="T3997">
            <v>80</v>
          </cell>
          <cell r="U3997">
            <v>80</v>
          </cell>
          <cell r="V3997">
            <v>80</v>
          </cell>
          <cell r="W3997">
            <v>80</v>
          </cell>
          <cell r="X3997">
            <v>80</v>
          </cell>
          <cell r="Y3997">
            <v>80</v>
          </cell>
          <cell r="Z3997">
            <v>80</v>
          </cell>
          <cell r="AA3997">
            <v>80</v>
          </cell>
        </row>
        <row r="3998">
          <cell r="C3998" t="str">
            <v>E-EMP</v>
          </cell>
          <cell r="Q3998">
            <v>20185.5</v>
          </cell>
          <cell r="R3998">
            <v>18340</v>
          </cell>
          <cell r="S3998">
            <v>18940</v>
          </cell>
          <cell r="T3998">
            <v>19560</v>
          </cell>
          <cell r="U3998">
            <v>20200</v>
          </cell>
          <cell r="V3998">
            <v>20860</v>
          </cell>
          <cell r="W3998">
            <v>21540</v>
          </cell>
          <cell r="X3998">
            <v>22240</v>
          </cell>
          <cell r="Y3998">
            <v>22960</v>
          </cell>
          <cell r="Z3998">
            <v>23710</v>
          </cell>
          <cell r="AA3998">
            <v>24480</v>
          </cell>
        </row>
        <row r="3999">
          <cell r="C3999" t="str">
            <v>E-EMP</v>
          </cell>
          <cell r="Q3999">
            <v>444</v>
          </cell>
          <cell r="R3999">
            <v>460</v>
          </cell>
          <cell r="S3999">
            <v>470</v>
          </cell>
          <cell r="T3999">
            <v>490</v>
          </cell>
          <cell r="U3999">
            <v>510</v>
          </cell>
          <cell r="V3999">
            <v>530</v>
          </cell>
          <cell r="W3999">
            <v>550</v>
          </cell>
          <cell r="X3999">
            <v>570</v>
          </cell>
          <cell r="Y3999">
            <v>590</v>
          </cell>
          <cell r="Z3999">
            <v>610</v>
          </cell>
          <cell r="AA3999">
            <v>630</v>
          </cell>
        </row>
        <row r="4000">
          <cell r="C4000" t="str">
            <v>E-M&amp;C</v>
          </cell>
          <cell r="Q4000">
            <v>0</v>
          </cell>
          <cell r="R4000">
            <v>0</v>
          </cell>
          <cell r="S4000">
            <v>0</v>
          </cell>
          <cell r="T4000">
            <v>0</v>
          </cell>
          <cell r="U4000">
            <v>0</v>
          </cell>
          <cell r="V4000">
            <v>0</v>
          </cell>
          <cell r="W4000">
            <v>0</v>
          </cell>
          <cell r="X4000">
            <v>0</v>
          </cell>
          <cell r="Y4000">
            <v>0</v>
          </cell>
          <cell r="Z4000">
            <v>0</v>
          </cell>
          <cell r="AA4000">
            <v>0</v>
          </cell>
        </row>
        <row r="4001">
          <cell r="C4001" t="str">
            <v>E-M&amp;C</v>
          </cell>
          <cell r="Q4001">
            <v>1516.2352941176471</v>
          </cell>
          <cell r="R4001">
            <v>1550</v>
          </cell>
          <cell r="S4001">
            <v>1590</v>
          </cell>
          <cell r="T4001">
            <v>1630</v>
          </cell>
          <cell r="U4001">
            <v>1670</v>
          </cell>
          <cell r="V4001">
            <v>1710</v>
          </cell>
          <cell r="W4001">
            <v>1750</v>
          </cell>
          <cell r="X4001">
            <v>1790</v>
          </cell>
          <cell r="Y4001">
            <v>1830</v>
          </cell>
          <cell r="Z4001">
            <v>1880</v>
          </cell>
          <cell r="AA4001">
            <v>1930</v>
          </cell>
        </row>
        <row r="4002">
          <cell r="C4002" t="str">
            <v>E-M&amp;C</v>
          </cell>
          <cell r="Q4002">
            <v>0</v>
          </cell>
          <cell r="R4002">
            <v>0</v>
          </cell>
          <cell r="S4002">
            <v>0</v>
          </cell>
          <cell r="T4002">
            <v>0</v>
          </cell>
          <cell r="U4002">
            <v>0</v>
          </cell>
          <cell r="V4002">
            <v>0</v>
          </cell>
          <cell r="W4002">
            <v>0</v>
          </cell>
          <cell r="X4002">
            <v>0</v>
          </cell>
          <cell r="Y4002">
            <v>0</v>
          </cell>
          <cell r="Z4002">
            <v>0</v>
          </cell>
          <cell r="AA4002">
            <v>0</v>
          </cell>
        </row>
        <row r="4003">
          <cell r="C4003" t="str">
            <v>E-M&amp;C</v>
          </cell>
          <cell r="Q4003">
            <v>8695.0588235294126</v>
          </cell>
          <cell r="R4003">
            <v>8910</v>
          </cell>
          <cell r="S4003">
            <v>9130</v>
          </cell>
          <cell r="T4003">
            <v>9360</v>
          </cell>
          <cell r="U4003">
            <v>9590</v>
          </cell>
          <cell r="V4003">
            <v>9830</v>
          </cell>
          <cell r="W4003">
            <v>10080</v>
          </cell>
          <cell r="X4003">
            <v>10330</v>
          </cell>
          <cell r="Y4003">
            <v>10590</v>
          </cell>
          <cell r="Z4003">
            <v>10850</v>
          </cell>
          <cell r="AA4003">
            <v>11120</v>
          </cell>
        </row>
        <row r="4004">
          <cell r="C4004" t="str">
            <v>E-EMP</v>
          </cell>
          <cell r="Q4004">
            <v>210</v>
          </cell>
          <cell r="R4004">
            <v>220</v>
          </cell>
          <cell r="S4004">
            <v>230</v>
          </cell>
          <cell r="T4004">
            <v>240</v>
          </cell>
          <cell r="U4004">
            <v>250</v>
          </cell>
          <cell r="V4004">
            <v>260</v>
          </cell>
          <cell r="W4004">
            <v>270</v>
          </cell>
          <cell r="X4004">
            <v>280</v>
          </cell>
          <cell r="Y4004">
            <v>290</v>
          </cell>
          <cell r="Z4004">
            <v>300</v>
          </cell>
          <cell r="AA4004">
            <v>310</v>
          </cell>
        </row>
        <row r="4005">
          <cell r="C4005" t="str">
            <v>E-EMP</v>
          </cell>
          <cell r="Q4005">
            <v>0</v>
          </cell>
          <cell r="R4005">
            <v>0</v>
          </cell>
          <cell r="S4005">
            <v>0</v>
          </cell>
          <cell r="T4005">
            <v>0</v>
          </cell>
          <cell r="U4005">
            <v>0</v>
          </cell>
          <cell r="V4005">
            <v>0</v>
          </cell>
          <cell r="W4005">
            <v>0</v>
          </cell>
          <cell r="X4005">
            <v>0</v>
          </cell>
          <cell r="Y4005">
            <v>0</v>
          </cell>
          <cell r="Z4005">
            <v>0</v>
          </cell>
          <cell r="AA4005">
            <v>0</v>
          </cell>
        </row>
        <row r="4006">
          <cell r="C4006" t="str">
            <v>E-M&amp;C</v>
          </cell>
          <cell r="Q4006">
            <v>607.05882352941171</v>
          </cell>
          <cell r="R4006">
            <v>620</v>
          </cell>
          <cell r="S4006">
            <v>640</v>
          </cell>
          <cell r="T4006">
            <v>660</v>
          </cell>
          <cell r="U4006">
            <v>680</v>
          </cell>
          <cell r="V4006">
            <v>700</v>
          </cell>
          <cell r="W4006">
            <v>720</v>
          </cell>
          <cell r="X4006">
            <v>740</v>
          </cell>
          <cell r="Y4006">
            <v>760</v>
          </cell>
          <cell r="Z4006">
            <v>780</v>
          </cell>
          <cell r="AA4006">
            <v>800</v>
          </cell>
        </row>
        <row r="4007">
          <cell r="C4007" t="str">
            <v>E-M&amp;C</v>
          </cell>
          <cell r="Q4007">
            <v>0</v>
          </cell>
          <cell r="R4007">
            <v>0</v>
          </cell>
          <cell r="S4007">
            <v>0</v>
          </cell>
          <cell r="T4007">
            <v>0</v>
          </cell>
          <cell r="U4007">
            <v>0</v>
          </cell>
          <cell r="V4007">
            <v>0</v>
          </cell>
          <cell r="W4007">
            <v>0</v>
          </cell>
          <cell r="X4007">
            <v>0</v>
          </cell>
          <cell r="Y4007">
            <v>0</v>
          </cell>
          <cell r="Z4007">
            <v>0</v>
          </cell>
          <cell r="AA4007">
            <v>0</v>
          </cell>
        </row>
        <row r="4008">
          <cell r="C4008" t="str">
            <v>E-M&amp;C</v>
          </cell>
          <cell r="Q4008">
            <v>146.8235294117647</v>
          </cell>
          <cell r="R4008">
            <v>150</v>
          </cell>
          <cell r="S4008">
            <v>150</v>
          </cell>
          <cell r="T4008">
            <v>150</v>
          </cell>
          <cell r="U4008">
            <v>150</v>
          </cell>
          <cell r="V4008">
            <v>150</v>
          </cell>
          <cell r="W4008">
            <v>150</v>
          </cell>
          <cell r="X4008">
            <v>150</v>
          </cell>
          <cell r="Y4008">
            <v>150</v>
          </cell>
          <cell r="Z4008">
            <v>150</v>
          </cell>
          <cell r="AA4008">
            <v>150</v>
          </cell>
        </row>
        <row r="4009">
          <cell r="C4009" t="str">
            <v>E-EMP</v>
          </cell>
          <cell r="Q4009">
            <v>1597.5</v>
          </cell>
          <cell r="R4009">
            <v>1650</v>
          </cell>
          <cell r="S4009">
            <v>1700</v>
          </cell>
          <cell r="T4009">
            <v>1760</v>
          </cell>
          <cell r="U4009">
            <v>1820</v>
          </cell>
          <cell r="V4009">
            <v>1880</v>
          </cell>
          <cell r="W4009">
            <v>1940</v>
          </cell>
          <cell r="X4009">
            <v>2000</v>
          </cell>
          <cell r="Y4009">
            <v>2070</v>
          </cell>
          <cell r="Z4009">
            <v>2140</v>
          </cell>
          <cell r="AA4009">
            <v>2210</v>
          </cell>
        </row>
        <row r="4010">
          <cell r="C4010" t="str">
            <v>E-EMP</v>
          </cell>
          <cell r="Q4010">
            <v>0</v>
          </cell>
          <cell r="R4010">
            <v>0</v>
          </cell>
          <cell r="S4010">
            <v>0</v>
          </cell>
          <cell r="T4010">
            <v>0</v>
          </cell>
          <cell r="U4010">
            <v>0</v>
          </cell>
          <cell r="V4010">
            <v>0</v>
          </cell>
          <cell r="W4010">
            <v>0</v>
          </cell>
          <cell r="X4010">
            <v>0</v>
          </cell>
          <cell r="Y4010">
            <v>0</v>
          </cell>
          <cell r="Z4010">
            <v>0</v>
          </cell>
          <cell r="AA4010">
            <v>0</v>
          </cell>
        </row>
        <row r="4011">
          <cell r="C4011" t="str">
            <v>E-M&amp;C</v>
          </cell>
          <cell r="Q4011">
            <v>225.88235294117646</v>
          </cell>
          <cell r="R4011">
            <v>230</v>
          </cell>
          <cell r="S4011">
            <v>240</v>
          </cell>
          <cell r="T4011">
            <v>250</v>
          </cell>
          <cell r="U4011">
            <v>260</v>
          </cell>
          <cell r="V4011">
            <v>270</v>
          </cell>
          <cell r="W4011">
            <v>280</v>
          </cell>
          <cell r="X4011">
            <v>290</v>
          </cell>
          <cell r="Y4011">
            <v>300</v>
          </cell>
          <cell r="Z4011">
            <v>310</v>
          </cell>
          <cell r="AA4011">
            <v>320</v>
          </cell>
        </row>
        <row r="4012">
          <cell r="C4012" t="str">
            <v>E-M&amp;C</v>
          </cell>
          <cell r="Q4012">
            <v>258.35294117647061</v>
          </cell>
          <cell r="R4012">
            <v>260</v>
          </cell>
          <cell r="S4012">
            <v>270</v>
          </cell>
          <cell r="T4012">
            <v>280</v>
          </cell>
          <cell r="U4012">
            <v>290</v>
          </cell>
          <cell r="V4012">
            <v>300</v>
          </cell>
          <cell r="W4012">
            <v>310</v>
          </cell>
          <cell r="X4012">
            <v>320</v>
          </cell>
          <cell r="Y4012">
            <v>330</v>
          </cell>
          <cell r="Z4012">
            <v>340</v>
          </cell>
          <cell r="AA4012">
            <v>350</v>
          </cell>
        </row>
        <row r="4013">
          <cell r="C4013" t="str">
            <v>E-M&amp;C</v>
          </cell>
          <cell r="Q4013">
            <v>813.17647058823536</v>
          </cell>
          <cell r="R4013">
            <v>830</v>
          </cell>
          <cell r="S4013">
            <v>850</v>
          </cell>
          <cell r="T4013">
            <v>870</v>
          </cell>
          <cell r="U4013">
            <v>890</v>
          </cell>
          <cell r="V4013">
            <v>910</v>
          </cell>
          <cell r="W4013">
            <v>930</v>
          </cell>
          <cell r="X4013">
            <v>950</v>
          </cell>
          <cell r="Y4013">
            <v>970</v>
          </cell>
          <cell r="Z4013">
            <v>990</v>
          </cell>
          <cell r="AA4013">
            <v>1010</v>
          </cell>
        </row>
        <row r="4014">
          <cell r="C4014" t="str">
            <v>E-EMP</v>
          </cell>
          <cell r="Q4014">
            <v>916.5</v>
          </cell>
          <cell r="R4014">
            <v>950</v>
          </cell>
          <cell r="S4014">
            <v>980</v>
          </cell>
          <cell r="T4014">
            <v>1010</v>
          </cell>
          <cell r="U4014">
            <v>1040</v>
          </cell>
          <cell r="V4014">
            <v>1070</v>
          </cell>
          <cell r="W4014">
            <v>1100</v>
          </cell>
          <cell r="X4014">
            <v>1140</v>
          </cell>
          <cell r="Y4014">
            <v>1180</v>
          </cell>
          <cell r="Z4014">
            <v>1220</v>
          </cell>
          <cell r="AA4014">
            <v>1260</v>
          </cell>
        </row>
        <row r="4015">
          <cell r="C4015" t="str">
            <v>E-M&amp;C</v>
          </cell>
          <cell r="Q4015">
            <v>0</v>
          </cell>
          <cell r="R4015">
            <v>0</v>
          </cell>
          <cell r="S4015">
            <v>0</v>
          </cell>
          <cell r="T4015">
            <v>0</v>
          </cell>
          <cell r="U4015">
            <v>0</v>
          </cell>
          <cell r="V4015">
            <v>0</v>
          </cell>
          <cell r="W4015">
            <v>0</v>
          </cell>
          <cell r="X4015">
            <v>0</v>
          </cell>
          <cell r="Y4015">
            <v>0</v>
          </cell>
          <cell r="Z4015">
            <v>0</v>
          </cell>
          <cell r="AA4015">
            <v>0</v>
          </cell>
        </row>
        <row r="4016">
          <cell r="C4016" t="str">
            <v>E-M&amp;C</v>
          </cell>
          <cell r="Q4016">
            <v>24</v>
          </cell>
          <cell r="R4016">
            <v>20</v>
          </cell>
          <cell r="S4016">
            <v>20</v>
          </cell>
          <cell r="T4016">
            <v>20</v>
          </cell>
          <cell r="U4016">
            <v>20</v>
          </cell>
          <cell r="V4016">
            <v>20</v>
          </cell>
          <cell r="W4016">
            <v>20</v>
          </cell>
          <cell r="X4016">
            <v>20</v>
          </cell>
          <cell r="Y4016">
            <v>20</v>
          </cell>
          <cell r="Z4016">
            <v>20</v>
          </cell>
          <cell r="AA4016">
            <v>20</v>
          </cell>
        </row>
        <row r="4017">
          <cell r="C4017" t="str">
            <v>E-EMP</v>
          </cell>
          <cell r="Q4017">
            <v>486</v>
          </cell>
          <cell r="R4017">
            <v>500</v>
          </cell>
          <cell r="S4017">
            <v>520</v>
          </cell>
          <cell r="T4017">
            <v>540</v>
          </cell>
          <cell r="U4017">
            <v>560</v>
          </cell>
          <cell r="V4017">
            <v>580</v>
          </cell>
          <cell r="W4017">
            <v>600</v>
          </cell>
          <cell r="X4017">
            <v>620</v>
          </cell>
          <cell r="Y4017">
            <v>640</v>
          </cell>
          <cell r="Z4017">
            <v>660</v>
          </cell>
          <cell r="AA4017">
            <v>680</v>
          </cell>
        </row>
        <row r="4018">
          <cell r="C4018" t="str">
            <v>E-EMP</v>
          </cell>
          <cell r="Q4018">
            <v>796.5</v>
          </cell>
          <cell r="R4018">
            <v>820</v>
          </cell>
          <cell r="S4018">
            <v>850</v>
          </cell>
          <cell r="T4018">
            <v>880</v>
          </cell>
          <cell r="U4018">
            <v>910</v>
          </cell>
          <cell r="V4018">
            <v>940</v>
          </cell>
          <cell r="W4018">
            <v>970</v>
          </cell>
          <cell r="X4018">
            <v>1000</v>
          </cell>
          <cell r="Y4018">
            <v>1030</v>
          </cell>
          <cell r="Z4018">
            <v>1060</v>
          </cell>
          <cell r="AA4018">
            <v>1090</v>
          </cell>
        </row>
        <row r="4019">
          <cell r="C4019" t="str">
            <v>E-M&amp;C</v>
          </cell>
          <cell r="Q4019">
            <v>2682.3529411764707</v>
          </cell>
          <cell r="R4019">
            <v>750</v>
          </cell>
          <cell r="S4019">
            <v>770</v>
          </cell>
          <cell r="T4019">
            <v>790</v>
          </cell>
          <cell r="U4019">
            <v>810</v>
          </cell>
          <cell r="V4019">
            <v>830</v>
          </cell>
          <cell r="W4019">
            <v>850</v>
          </cell>
          <cell r="X4019">
            <v>870</v>
          </cell>
          <cell r="Y4019">
            <v>890</v>
          </cell>
          <cell r="Z4019">
            <v>910</v>
          </cell>
          <cell r="AA4019">
            <v>930</v>
          </cell>
        </row>
        <row r="4020">
          <cell r="C4020" t="str">
            <v>E-M&amp;C</v>
          </cell>
          <cell r="Q4020">
            <v>262.58823529411768</v>
          </cell>
          <cell r="R4020">
            <v>270</v>
          </cell>
          <cell r="S4020">
            <v>280</v>
          </cell>
          <cell r="T4020">
            <v>290</v>
          </cell>
          <cell r="U4020">
            <v>300</v>
          </cell>
          <cell r="V4020">
            <v>310</v>
          </cell>
          <cell r="W4020">
            <v>320</v>
          </cell>
          <cell r="X4020">
            <v>330</v>
          </cell>
          <cell r="Y4020">
            <v>340</v>
          </cell>
          <cell r="Z4020">
            <v>350</v>
          </cell>
          <cell r="AA4020">
            <v>360</v>
          </cell>
        </row>
        <row r="4021">
          <cell r="C4021" t="str">
            <v>E-M&amp;C</v>
          </cell>
          <cell r="Q4021">
            <v>0</v>
          </cell>
          <cell r="R4021">
            <v>0</v>
          </cell>
          <cell r="S4021">
            <v>0</v>
          </cell>
          <cell r="T4021">
            <v>0</v>
          </cell>
          <cell r="U4021">
            <v>0</v>
          </cell>
          <cell r="V4021">
            <v>0</v>
          </cell>
          <cell r="W4021">
            <v>0</v>
          </cell>
          <cell r="X4021">
            <v>0</v>
          </cell>
          <cell r="Y4021">
            <v>0</v>
          </cell>
          <cell r="Z4021">
            <v>0</v>
          </cell>
          <cell r="AA4021">
            <v>0</v>
          </cell>
        </row>
        <row r="4022">
          <cell r="C4022" t="str">
            <v>E-M&amp;C</v>
          </cell>
          <cell r="Q4022">
            <v>135.52941176470588</v>
          </cell>
          <cell r="R4022">
            <v>140</v>
          </cell>
          <cell r="S4022">
            <v>140</v>
          </cell>
          <cell r="T4022">
            <v>140</v>
          </cell>
          <cell r="U4022">
            <v>140</v>
          </cell>
          <cell r="V4022">
            <v>140</v>
          </cell>
          <cell r="W4022">
            <v>140</v>
          </cell>
          <cell r="X4022">
            <v>140</v>
          </cell>
          <cell r="Y4022">
            <v>140</v>
          </cell>
          <cell r="Z4022">
            <v>140</v>
          </cell>
          <cell r="AA4022">
            <v>140</v>
          </cell>
        </row>
        <row r="4024">
          <cell r="Q4024">
            <v>50885.970588235294</v>
          </cell>
          <cell r="R4024">
            <v>48690</v>
          </cell>
          <cell r="S4024">
            <v>50270</v>
          </cell>
          <cell r="T4024">
            <v>51930</v>
          </cell>
          <cell r="U4024">
            <v>53630</v>
          </cell>
          <cell r="V4024">
            <v>55160</v>
          </cell>
          <cell r="W4024">
            <v>56720</v>
          </cell>
          <cell r="X4024">
            <v>58320</v>
          </cell>
          <cell r="Y4024">
            <v>59980</v>
          </cell>
          <cell r="Z4024">
            <v>61700</v>
          </cell>
          <cell r="AA4024">
            <v>63450</v>
          </cell>
        </row>
        <row r="4027">
          <cell r="C4027" t="str">
            <v>E-M&amp;C</v>
          </cell>
          <cell r="Q4027">
            <v>0</v>
          </cell>
          <cell r="R4027">
            <v>700</v>
          </cell>
          <cell r="S4027">
            <v>720</v>
          </cell>
          <cell r="T4027">
            <v>740</v>
          </cell>
          <cell r="U4027">
            <v>760</v>
          </cell>
          <cell r="V4027">
            <v>780</v>
          </cell>
          <cell r="W4027">
            <v>800</v>
          </cell>
          <cell r="X4027">
            <v>820</v>
          </cell>
          <cell r="Y4027">
            <v>840</v>
          </cell>
          <cell r="Z4027">
            <v>860</v>
          </cell>
          <cell r="AA4027">
            <v>880</v>
          </cell>
        </row>
        <row r="4028">
          <cell r="C4028" t="str">
            <v>E-M&amp;C</v>
          </cell>
          <cell r="Q4028">
            <v>0</v>
          </cell>
          <cell r="R4028">
            <v>0</v>
          </cell>
          <cell r="S4028">
            <v>0</v>
          </cell>
          <cell r="T4028">
            <v>0</v>
          </cell>
          <cell r="U4028">
            <v>0</v>
          </cell>
          <cell r="V4028">
            <v>0</v>
          </cell>
          <cell r="W4028">
            <v>0</v>
          </cell>
          <cell r="X4028">
            <v>0</v>
          </cell>
          <cell r="Y4028">
            <v>0</v>
          </cell>
          <cell r="Z4028">
            <v>0</v>
          </cell>
          <cell r="AA4028">
            <v>0</v>
          </cell>
        </row>
        <row r="4029">
          <cell r="C4029" t="str">
            <v>E-OE</v>
          </cell>
          <cell r="Q4029">
            <v>0</v>
          </cell>
          <cell r="R4029">
            <v>0</v>
          </cell>
          <cell r="S4029">
            <v>0</v>
          </cell>
          <cell r="T4029">
            <v>0</v>
          </cell>
          <cell r="U4029">
            <v>0</v>
          </cell>
          <cell r="V4029">
            <v>0</v>
          </cell>
          <cell r="W4029">
            <v>0</v>
          </cell>
          <cell r="X4029">
            <v>0</v>
          </cell>
          <cell r="Y4029">
            <v>0</v>
          </cell>
          <cell r="Z4029">
            <v>0</v>
          </cell>
          <cell r="AA4029">
            <v>0</v>
          </cell>
        </row>
        <row r="4030">
          <cell r="C4030" t="str">
            <v>E-OE</v>
          </cell>
          <cell r="Q4030">
            <v>223.5</v>
          </cell>
          <cell r="R4030">
            <v>230</v>
          </cell>
          <cell r="S4030">
            <v>240</v>
          </cell>
          <cell r="T4030">
            <v>250</v>
          </cell>
          <cell r="U4030">
            <v>260</v>
          </cell>
          <cell r="V4030">
            <v>270</v>
          </cell>
          <cell r="W4030">
            <v>280</v>
          </cell>
          <cell r="X4030">
            <v>290</v>
          </cell>
          <cell r="Y4030">
            <v>300</v>
          </cell>
          <cell r="Z4030">
            <v>310</v>
          </cell>
          <cell r="AA4030">
            <v>320</v>
          </cell>
        </row>
        <row r="4031">
          <cell r="C4031" t="str">
            <v>E-OE</v>
          </cell>
          <cell r="Q4031">
            <v>300</v>
          </cell>
          <cell r="R4031">
            <v>330</v>
          </cell>
          <cell r="S4031">
            <v>360</v>
          </cell>
          <cell r="T4031">
            <v>390</v>
          </cell>
          <cell r="U4031">
            <v>430</v>
          </cell>
          <cell r="V4031">
            <v>440</v>
          </cell>
          <cell r="W4031">
            <v>450</v>
          </cell>
          <cell r="X4031">
            <v>460</v>
          </cell>
          <cell r="Y4031">
            <v>470</v>
          </cell>
          <cell r="Z4031">
            <v>480</v>
          </cell>
          <cell r="AA4031">
            <v>490</v>
          </cell>
        </row>
        <row r="4032">
          <cell r="C4032" t="str">
            <v>E-OE</v>
          </cell>
          <cell r="Q4032">
            <v>822</v>
          </cell>
          <cell r="R4032">
            <v>850</v>
          </cell>
          <cell r="S4032">
            <v>880</v>
          </cell>
          <cell r="T4032">
            <v>910</v>
          </cell>
          <cell r="U4032">
            <v>940</v>
          </cell>
          <cell r="V4032">
            <v>960</v>
          </cell>
          <cell r="W4032">
            <v>980</v>
          </cell>
          <cell r="X4032">
            <v>1000</v>
          </cell>
          <cell r="Y4032">
            <v>1030</v>
          </cell>
          <cell r="Z4032">
            <v>1060</v>
          </cell>
          <cell r="AA4032">
            <v>1090</v>
          </cell>
        </row>
        <row r="4033">
          <cell r="C4033" t="str">
            <v>E-OE</v>
          </cell>
          <cell r="Q4033">
            <v>3273</v>
          </cell>
          <cell r="R4033">
            <v>3350</v>
          </cell>
          <cell r="S4033">
            <v>3430</v>
          </cell>
          <cell r="T4033">
            <v>3510</v>
          </cell>
          <cell r="U4033">
            <v>3590</v>
          </cell>
          <cell r="V4033">
            <v>3680</v>
          </cell>
          <cell r="W4033">
            <v>3770</v>
          </cell>
          <cell r="X4033">
            <v>3860</v>
          </cell>
          <cell r="Y4033">
            <v>3950</v>
          </cell>
          <cell r="Z4033">
            <v>4040</v>
          </cell>
          <cell r="AA4033">
            <v>4140</v>
          </cell>
        </row>
        <row r="4034">
          <cell r="C4034" t="str">
            <v>E-EMP</v>
          </cell>
          <cell r="Q4034">
            <v>1210.5</v>
          </cell>
          <cell r="R4034">
            <v>1250</v>
          </cell>
          <cell r="S4034">
            <v>1290</v>
          </cell>
          <cell r="T4034">
            <v>1330</v>
          </cell>
          <cell r="U4034">
            <v>1370</v>
          </cell>
          <cell r="V4034">
            <v>1410</v>
          </cell>
          <cell r="W4034">
            <v>1460</v>
          </cell>
          <cell r="X4034">
            <v>1510</v>
          </cell>
          <cell r="Y4034">
            <v>1560</v>
          </cell>
          <cell r="Z4034">
            <v>1610</v>
          </cell>
          <cell r="AA4034">
            <v>1660</v>
          </cell>
        </row>
        <row r="4035">
          <cell r="C4035" t="str">
            <v>E-EMP</v>
          </cell>
          <cell r="Q4035">
            <v>142.5</v>
          </cell>
          <cell r="R4035">
            <v>150</v>
          </cell>
          <cell r="S4035">
            <v>150</v>
          </cell>
          <cell r="T4035">
            <v>150</v>
          </cell>
          <cell r="U4035">
            <v>150</v>
          </cell>
          <cell r="V4035">
            <v>150</v>
          </cell>
          <cell r="W4035">
            <v>150</v>
          </cell>
          <cell r="X4035">
            <v>150</v>
          </cell>
          <cell r="Y4035">
            <v>150</v>
          </cell>
          <cell r="Z4035">
            <v>150</v>
          </cell>
          <cell r="AA4035">
            <v>150</v>
          </cell>
        </row>
        <row r="4036">
          <cell r="C4036" t="str">
            <v>E-M&amp;C</v>
          </cell>
          <cell r="Q4036">
            <v>0</v>
          </cell>
          <cell r="R4036">
            <v>0</v>
          </cell>
          <cell r="S4036">
            <v>0</v>
          </cell>
          <cell r="T4036">
            <v>0</v>
          </cell>
          <cell r="U4036">
            <v>0</v>
          </cell>
          <cell r="V4036">
            <v>0</v>
          </cell>
          <cell r="W4036">
            <v>0</v>
          </cell>
          <cell r="X4036">
            <v>0</v>
          </cell>
          <cell r="Y4036">
            <v>0</v>
          </cell>
          <cell r="Z4036">
            <v>0</v>
          </cell>
          <cell r="AA4036">
            <v>0</v>
          </cell>
        </row>
        <row r="4037">
          <cell r="C4037" t="str">
            <v>E-M&amp;C</v>
          </cell>
          <cell r="Q4037">
            <v>118.58823529411765</v>
          </cell>
          <cell r="R4037">
            <v>120</v>
          </cell>
          <cell r="S4037">
            <v>120</v>
          </cell>
          <cell r="T4037">
            <v>120</v>
          </cell>
          <cell r="U4037">
            <v>120</v>
          </cell>
          <cell r="V4037">
            <v>120</v>
          </cell>
          <cell r="W4037">
            <v>120</v>
          </cell>
          <cell r="X4037">
            <v>120</v>
          </cell>
          <cell r="Y4037">
            <v>120</v>
          </cell>
          <cell r="Z4037">
            <v>120</v>
          </cell>
          <cell r="AA4037">
            <v>120</v>
          </cell>
        </row>
        <row r="4038">
          <cell r="C4038" t="str">
            <v>E-EMP</v>
          </cell>
          <cell r="Q4038">
            <v>4120.5</v>
          </cell>
          <cell r="R4038">
            <v>1750</v>
          </cell>
          <cell r="S4038">
            <v>1810</v>
          </cell>
          <cell r="T4038">
            <v>1870</v>
          </cell>
          <cell r="U4038">
            <v>1930</v>
          </cell>
          <cell r="V4038">
            <v>1990</v>
          </cell>
          <cell r="W4038">
            <v>2050</v>
          </cell>
          <cell r="X4038">
            <v>2120</v>
          </cell>
          <cell r="Y4038">
            <v>2190</v>
          </cell>
          <cell r="Z4038">
            <v>2260</v>
          </cell>
          <cell r="AA4038">
            <v>2330</v>
          </cell>
        </row>
        <row r="4039">
          <cell r="C4039" t="str">
            <v>E-EMP</v>
          </cell>
          <cell r="Q4039">
            <v>393</v>
          </cell>
          <cell r="R4039">
            <v>410</v>
          </cell>
          <cell r="S4039">
            <v>420</v>
          </cell>
          <cell r="T4039">
            <v>430</v>
          </cell>
          <cell r="U4039">
            <v>440</v>
          </cell>
          <cell r="V4039">
            <v>450</v>
          </cell>
          <cell r="W4039">
            <v>460</v>
          </cell>
          <cell r="X4039">
            <v>470</v>
          </cell>
          <cell r="Y4039">
            <v>490</v>
          </cell>
          <cell r="Z4039">
            <v>510</v>
          </cell>
          <cell r="AA4039">
            <v>530</v>
          </cell>
        </row>
        <row r="4040">
          <cell r="C4040" t="str">
            <v>E-M&amp;C</v>
          </cell>
          <cell r="Q4040">
            <v>0</v>
          </cell>
          <cell r="R4040">
            <v>0</v>
          </cell>
          <cell r="S4040">
            <v>0</v>
          </cell>
          <cell r="T4040">
            <v>0</v>
          </cell>
          <cell r="U4040">
            <v>0</v>
          </cell>
          <cell r="V4040">
            <v>0</v>
          </cell>
          <cell r="W4040">
            <v>0</v>
          </cell>
          <cell r="X4040">
            <v>0</v>
          </cell>
          <cell r="Y4040">
            <v>0</v>
          </cell>
          <cell r="Z4040">
            <v>0</v>
          </cell>
          <cell r="AA4040">
            <v>0</v>
          </cell>
        </row>
        <row r="4041">
          <cell r="C4041" t="str">
            <v>E-M&amp;C</v>
          </cell>
          <cell r="Q4041">
            <v>0</v>
          </cell>
          <cell r="R4041">
            <v>0</v>
          </cell>
          <cell r="S4041">
            <v>0</v>
          </cell>
          <cell r="T4041">
            <v>0</v>
          </cell>
          <cell r="U4041">
            <v>0</v>
          </cell>
          <cell r="V4041">
            <v>0</v>
          </cell>
          <cell r="W4041">
            <v>0</v>
          </cell>
          <cell r="X4041">
            <v>0</v>
          </cell>
          <cell r="Y4041">
            <v>0</v>
          </cell>
          <cell r="Z4041">
            <v>0</v>
          </cell>
          <cell r="AA4041">
            <v>0</v>
          </cell>
        </row>
        <row r="4042">
          <cell r="C4042" t="str">
            <v>E-M&amp;C</v>
          </cell>
          <cell r="Q4042">
            <v>0</v>
          </cell>
          <cell r="R4042">
            <v>0</v>
          </cell>
          <cell r="S4042">
            <v>0</v>
          </cell>
          <cell r="T4042">
            <v>0</v>
          </cell>
          <cell r="U4042">
            <v>0</v>
          </cell>
          <cell r="V4042">
            <v>0</v>
          </cell>
          <cell r="W4042">
            <v>0</v>
          </cell>
          <cell r="X4042">
            <v>0</v>
          </cell>
          <cell r="Y4042">
            <v>0</v>
          </cell>
          <cell r="Z4042">
            <v>0</v>
          </cell>
          <cell r="AA4042">
            <v>0</v>
          </cell>
        </row>
        <row r="4043">
          <cell r="C4043" t="str">
            <v>E-M&amp;C</v>
          </cell>
          <cell r="Q4043">
            <v>2781.1764705882351</v>
          </cell>
          <cell r="R4043">
            <v>2850</v>
          </cell>
          <cell r="S4043">
            <v>2920</v>
          </cell>
          <cell r="T4043">
            <v>2990</v>
          </cell>
          <cell r="U4043">
            <v>3060</v>
          </cell>
          <cell r="V4043">
            <v>3140</v>
          </cell>
          <cell r="W4043">
            <v>3220</v>
          </cell>
          <cell r="X4043">
            <v>3300</v>
          </cell>
          <cell r="Y4043">
            <v>3380</v>
          </cell>
          <cell r="Z4043">
            <v>3460</v>
          </cell>
          <cell r="AA4043">
            <v>3550</v>
          </cell>
        </row>
        <row r="4044">
          <cell r="C4044" t="str">
            <v>E-EMP</v>
          </cell>
          <cell r="Q4044">
            <v>162</v>
          </cell>
          <cell r="R4044">
            <v>170</v>
          </cell>
          <cell r="S4044">
            <v>180</v>
          </cell>
          <cell r="T4044">
            <v>190</v>
          </cell>
          <cell r="U4044">
            <v>200</v>
          </cell>
          <cell r="V4044">
            <v>210</v>
          </cell>
          <cell r="W4044">
            <v>220</v>
          </cell>
          <cell r="X4044">
            <v>230</v>
          </cell>
          <cell r="Y4044">
            <v>240</v>
          </cell>
          <cell r="Z4044">
            <v>250</v>
          </cell>
          <cell r="AA4044">
            <v>260</v>
          </cell>
        </row>
        <row r="4045">
          <cell r="C4045" t="str">
            <v>E-M&amp;C</v>
          </cell>
          <cell r="Q4045">
            <v>132</v>
          </cell>
          <cell r="R4045">
            <v>140</v>
          </cell>
          <cell r="S4045">
            <v>140</v>
          </cell>
          <cell r="T4045">
            <v>140</v>
          </cell>
          <cell r="U4045">
            <v>140</v>
          </cell>
          <cell r="V4045">
            <v>140</v>
          </cell>
          <cell r="W4045">
            <v>140</v>
          </cell>
          <cell r="X4045">
            <v>140</v>
          </cell>
          <cell r="Y4045">
            <v>140</v>
          </cell>
          <cell r="Z4045">
            <v>140</v>
          </cell>
          <cell r="AA4045">
            <v>140</v>
          </cell>
        </row>
        <row r="4046">
          <cell r="C4046" t="str">
            <v>E-M&amp;C</v>
          </cell>
          <cell r="Q4046">
            <v>135.52941176470588</v>
          </cell>
          <cell r="R4046">
            <v>140</v>
          </cell>
          <cell r="S4046">
            <v>140</v>
          </cell>
          <cell r="T4046">
            <v>140</v>
          </cell>
          <cell r="U4046">
            <v>140</v>
          </cell>
          <cell r="V4046">
            <v>140</v>
          </cell>
          <cell r="W4046">
            <v>140</v>
          </cell>
          <cell r="X4046">
            <v>140</v>
          </cell>
          <cell r="Y4046">
            <v>140</v>
          </cell>
          <cell r="Z4046">
            <v>140</v>
          </cell>
          <cell r="AA4046">
            <v>140</v>
          </cell>
        </row>
        <row r="4047">
          <cell r="C4047" t="str">
            <v>E-EMP</v>
          </cell>
          <cell r="Q4047">
            <v>64.5</v>
          </cell>
          <cell r="R4047">
            <v>70</v>
          </cell>
          <cell r="S4047">
            <v>70</v>
          </cell>
          <cell r="T4047">
            <v>70</v>
          </cell>
          <cell r="U4047">
            <v>70</v>
          </cell>
          <cell r="V4047">
            <v>70</v>
          </cell>
          <cell r="W4047">
            <v>70</v>
          </cell>
          <cell r="X4047">
            <v>70</v>
          </cell>
          <cell r="Y4047">
            <v>70</v>
          </cell>
          <cell r="Z4047">
            <v>70</v>
          </cell>
          <cell r="AA4047">
            <v>70</v>
          </cell>
        </row>
        <row r="4048">
          <cell r="C4048" t="str">
            <v>E-EMP</v>
          </cell>
          <cell r="Q4048">
            <v>0</v>
          </cell>
          <cell r="R4048">
            <v>0</v>
          </cell>
          <cell r="S4048">
            <v>0</v>
          </cell>
          <cell r="T4048">
            <v>0</v>
          </cell>
          <cell r="U4048">
            <v>0</v>
          </cell>
          <cell r="V4048">
            <v>0</v>
          </cell>
          <cell r="W4048">
            <v>0</v>
          </cell>
          <cell r="X4048">
            <v>0</v>
          </cell>
          <cell r="Y4048">
            <v>0</v>
          </cell>
          <cell r="Z4048">
            <v>0</v>
          </cell>
          <cell r="AA4048">
            <v>0</v>
          </cell>
        </row>
        <row r="4049">
          <cell r="C4049" t="str">
            <v>E-M&amp;C</v>
          </cell>
          <cell r="Q4049">
            <v>2174.1176470588234</v>
          </cell>
          <cell r="R4049">
            <v>2230</v>
          </cell>
          <cell r="S4049">
            <v>2290</v>
          </cell>
          <cell r="T4049">
            <v>2350</v>
          </cell>
          <cell r="U4049">
            <v>2410</v>
          </cell>
          <cell r="V4049">
            <v>2470</v>
          </cell>
          <cell r="W4049">
            <v>2530</v>
          </cell>
          <cell r="X4049">
            <v>2590</v>
          </cell>
          <cell r="Y4049">
            <v>2650</v>
          </cell>
          <cell r="Z4049">
            <v>2720</v>
          </cell>
          <cell r="AA4049">
            <v>2790</v>
          </cell>
        </row>
        <row r="4050">
          <cell r="C4050" t="str">
            <v>E-M&amp;C</v>
          </cell>
          <cell r="Q4050">
            <v>7.0588235294117645</v>
          </cell>
          <cell r="R4050">
            <v>10</v>
          </cell>
          <cell r="S4050">
            <v>10</v>
          </cell>
          <cell r="T4050">
            <v>10</v>
          </cell>
          <cell r="U4050">
            <v>10</v>
          </cell>
          <cell r="V4050">
            <v>10</v>
          </cell>
          <cell r="W4050">
            <v>10</v>
          </cell>
          <cell r="X4050">
            <v>10</v>
          </cell>
          <cell r="Y4050">
            <v>10</v>
          </cell>
          <cell r="Z4050">
            <v>10</v>
          </cell>
          <cell r="AA4050">
            <v>10</v>
          </cell>
        </row>
        <row r="4051">
          <cell r="C4051" t="str">
            <v>E-EMP</v>
          </cell>
          <cell r="Q4051">
            <v>7110</v>
          </cell>
          <cell r="R4051">
            <v>6590</v>
          </cell>
          <cell r="S4051">
            <v>6800</v>
          </cell>
          <cell r="T4051">
            <v>7020</v>
          </cell>
          <cell r="U4051">
            <v>7250</v>
          </cell>
          <cell r="V4051">
            <v>7490</v>
          </cell>
          <cell r="W4051">
            <v>7730</v>
          </cell>
          <cell r="X4051">
            <v>7980</v>
          </cell>
          <cell r="Y4051">
            <v>8240</v>
          </cell>
          <cell r="Z4051">
            <v>8510</v>
          </cell>
          <cell r="AA4051">
            <v>8790</v>
          </cell>
        </row>
        <row r="4052">
          <cell r="C4052" t="str">
            <v>E-EMP</v>
          </cell>
          <cell r="Q4052">
            <v>2281.5</v>
          </cell>
          <cell r="R4052">
            <v>2360</v>
          </cell>
          <cell r="S4052">
            <v>2440</v>
          </cell>
          <cell r="T4052">
            <v>2520</v>
          </cell>
          <cell r="U4052">
            <v>2600</v>
          </cell>
          <cell r="V4052">
            <v>2680</v>
          </cell>
          <cell r="W4052">
            <v>2770</v>
          </cell>
          <cell r="X4052">
            <v>2860</v>
          </cell>
          <cell r="Y4052">
            <v>2950</v>
          </cell>
          <cell r="Z4052">
            <v>3050</v>
          </cell>
          <cell r="AA4052">
            <v>3150</v>
          </cell>
        </row>
        <row r="4053">
          <cell r="C4053" t="str">
            <v>E-M&amp;C</v>
          </cell>
          <cell r="Q4053">
            <v>2682.3529411764707</v>
          </cell>
          <cell r="R4053">
            <v>2750</v>
          </cell>
          <cell r="S4053">
            <v>2820</v>
          </cell>
          <cell r="T4053">
            <v>2890</v>
          </cell>
          <cell r="U4053">
            <v>2960</v>
          </cell>
          <cell r="V4053">
            <v>3030</v>
          </cell>
          <cell r="W4053">
            <v>3110</v>
          </cell>
          <cell r="X4053">
            <v>3190</v>
          </cell>
          <cell r="Y4053">
            <v>3270</v>
          </cell>
          <cell r="Z4053">
            <v>3350</v>
          </cell>
          <cell r="AA4053">
            <v>3430</v>
          </cell>
        </row>
        <row r="4054">
          <cell r="C4054" t="str">
            <v>E-M&amp;C</v>
          </cell>
          <cell r="Q4054">
            <v>0</v>
          </cell>
          <cell r="R4054">
            <v>0</v>
          </cell>
          <cell r="S4054">
            <v>0</v>
          </cell>
          <cell r="T4054">
            <v>0</v>
          </cell>
          <cell r="U4054">
            <v>0</v>
          </cell>
          <cell r="V4054">
            <v>0</v>
          </cell>
          <cell r="W4054">
            <v>0</v>
          </cell>
          <cell r="X4054">
            <v>0</v>
          </cell>
          <cell r="Y4054">
            <v>0</v>
          </cell>
          <cell r="Z4054">
            <v>0</v>
          </cell>
          <cell r="AA4054">
            <v>0</v>
          </cell>
        </row>
        <row r="4055">
          <cell r="C4055" t="str">
            <v>E-M&amp;C</v>
          </cell>
          <cell r="Q4055">
            <v>3271.0588235294117</v>
          </cell>
          <cell r="R4055">
            <v>3350</v>
          </cell>
          <cell r="S4055">
            <v>3430</v>
          </cell>
          <cell r="T4055">
            <v>3520</v>
          </cell>
          <cell r="U4055">
            <v>3610</v>
          </cell>
          <cell r="V4055">
            <v>3700</v>
          </cell>
          <cell r="W4055">
            <v>3790</v>
          </cell>
          <cell r="X4055">
            <v>3880</v>
          </cell>
          <cell r="Y4055">
            <v>3980</v>
          </cell>
          <cell r="Z4055">
            <v>4080</v>
          </cell>
          <cell r="AA4055">
            <v>4180</v>
          </cell>
        </row>
        <row r="4057">
          <cell r="Q4057">
            <v>31404.882352941178</v>
          </cell>
          <cell r="R4057">
            <v>29800</v>
          </cell>
          <cell r="S4057">
            <v>30660</v>
          </cell>
          <cell r="T4057">
            <v>31540</v>
          </cell>
          <cell r="U4057">
            <v>32440</v>
          </cell>
          <cell r="V4057">
            <v>33330</v>
          </cell>
          <cell r="W4057">
            <v>34250</v>
          </cell>
          <cell r="X4057">
            <v>35190</v>
          </cell>
          <cell r="Y4057">
            <v>36170</v>
          </cell>
          <cell r="Z4057">
            <v>37180</v>
          </cell>
          <cell r="AA4057">
            <v>38220</v>
          </cell>
        </row>
        <row r="4060">
          <cell r="C4060" t="str">
            <v>E-M&amp;C</v>
          </cell>
          <cell r="Q4060">
            <v>0</v>
          </cell>
          <cell r="R4060">
            <v>600</v>
          </cell>
          <cell r="S4060">
            <v>620</v>
          </cell>
          <cell r="T4060">
            <v>640</v>
          </cell>
          <cell r="U4060">
            <v>660</v>
          </cell>
          <cell r="V4060">
            <v>680</v>
          </cell>
          <cell r="W4060">
            <v>700</v>
          </cell>
          <cell r="X4060">
            <v>720</v>
          </cell>
          <cell r="Y4060">
            <v>740</v>
          </cell>
          <cell r="Z4060">
            <v>760</v>
          </cell>
          <cell r="AA4060">
            <v>780</v>
          </cell>
        </row>
        <row r="4061">
          <cell r="C4061" t="str">
            <v>E-OE</v>
          </cell>
          <cell r="Q4061">
            <v>220.5</v>
          </cell>
          <cell r="R4061">
            <v>230</v>
          </cell>
          <cell r="S4061">
            <v>240</v>
          </cell>
          <cell r="T4061">
            <v>250</v>
          </cell>
          <cell r="U4061">
            <v>260</v>
          </cell>
          <cell r="V4061">
            <v>270</v>
          </cell>
          <cell r="W4061">
            <v>280</v>
          </cell>
          <cell r="X4061">
            <v>290</v>
          </cell>
          <cell r="Y4061">
            <v>300</v>
          </cell>
          <cell r="Z4061">
            <v>310</v>
          </cell>
          <cell r="AA4061">
            <v>320</v>
          </cell>
        </row>
        <row r="4062">
          <cell r="C4062" t="str">
            <v>E-OE</v>
          </cell>
          <cell r="Q4062">
            <v>3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</row>
        <row r="4063">
          <cell r="C4063" t="str">
            <v>E-OE</v>
          </cell>
          <cell r="Q4063">
            <v>1126</v>
          </cell>
          <cell r="R4063">
            <v>1150</v>
          </cell>
          <cell r="S4063">
            <v>1180</v>
          </cell>
          <cell r="T4063">
            <v>1210</v>
          </cell>
          <cell r="U4063">
            <v>1240</v>
          </cell>
          <cell r="V4063">
            <v>1270</v>
          </cell>
          <cell r="W4063">
            <v>1300</v>
          </cell>
          <cell r="X4063">
            <v>1330</v>
          </cell>
          <cell r="Y4063">
            <v>1360</v>
          </cell>
          <cell r="Z4063">
            <v>1390</v>
          </cell>
          <cell r="AA4063">
            <v>1420</v>
          </cell>
        </row>
        <row r="4064">
          <cell r="C4064" t="str">
            <v>E-EMP</v>
          </cell>
          <cell r="Q4064">
            <v>13974</v>
          </cell>
          <cell r="R4064">
            <v>11930</v>
          </cell>
          <cell r="S4064">
            <v>12320</v>
          </cell>
          <cell r="T4064">
            <v>12720</v>
          </cell>
          <cell r="U4064">
            <v>13130</v>
          </cell>
          <cell r="V4064">
            <v>13560</v>
          </cell>
          <cell r="W4064">
            <v>14000</v>
          </cell>
          <cell r="X4064">
            <v>14460</v>
          </cell>
          <cell r="Y4064">
            <v>14930</v>
          </cell>
          <cell r="Z4064">
            <v>15420</v>
          </cell>
          <cell r="AA4064">
            <v>15920</v>
          </cell>
        </row>
        <row r="4065">
          <cell r="C4065" t="str">
            <v>E-EMP</v>
          </cell>
          <cell r="Q4065">
            <v>1738.5</v>
          </cell>
          <cell r="R4065">
            <v>1800</v>
          </cell>
          <cell r="S4065">
            <v>1860</v>
          </cell>
          <cell r="T4065">
            <v>1920</v>
          </cell>
          <cell r="U4065">
            <v>1980</v>
          </cell>
          <cell r="V4065">
            <v>2040</v>
          </cell>
          <cell r="W4065">
            <v>2110</v>
          </cell>
          <cell r="X4065">
            <v>2180</v>
          </cell>
          <cell r="Y4065">
            <v>2250</v>
          </cell>
          <cell r="Z4065">
            <v>2320</v>
          </cell>
          <cell r="AA4065">
            <v>2400</v>
          </cell>
        </row>
        <row r="4066">
          <cell r="C4066" t="str">
            <v>E-M&amp;C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</row>
        <row r="4067">
          <cell r="C4067" t="str">
            <v>E-M&amp;C</v>
          </cell>
          <cell r="Q4067">
            <v>1286.1176470588234</v>
          </cell>
          <cell r="R4067">
            <v>1320</v>
          </cell>
          <cell r="S4067">
            <v>1350</v>
          </cell>
          <cell r="T4067">
            <v>1380</v>
          </cell>
          <cell r="U4067">
            <v>1410</v>
          </cell>
          <cell r="V4067">
            <v>1450</v>
          </cell>
          <cell r="W4067">
            <v>1490</v>
          </cell>
          <cell r="X4067">
            <v>1530</v>
          </cell>
          <cell r="Y4067">
            <v>1570</v>
          </cell>
          <cell r="Z4067">
            <v>1610</v>
          </cell>
          <cell r="AA4067">
            <v>1650</v>
          </cell>
        </row>
        <row r="4068">
          <cell r="C4068" t="str">
            <v>E-M&amp;C</v>
          </cell>
          <cell r="Q4068">
            <v>6183.5294117647054</v>
          </cell>
          <cell r="R4068">
            <v>6340</v>
          </cell>
          <cell r="S4068">
            <v>6500</v>
          </cell>
          <cell r="T4068">
            <v>6660</v>
          </cell>
          <cell r="U4068">
            <v>6830</v>
          </cell>
          <cell r="V4068">
            <v>7000</v>
          </cell>
          <cell r="W4068">
            <v>7180</v>
          </cell>
          <cell r="X4068">
            <v>7360</v>
          </cell>
          <cell r="Y4068">
            <v>7540</v>
          </cell>
          <cell r="Z4068">
            <v>7730</v>
          </cell>
          <cell r="AA4068">
            <v>7920</v>
          </cell>
        </row>
        <row r="4069">
          <cell r="C4069" t="str">
            <v>E-M&amp;C</v>
          </cell>
          <cell r="Q4069">
            <v>0</v>
          </cell>
          <cell r="R4069">
            <v>0</v>
          </cell>
          <cell r="S4069">
            <v>0</v>
          </cell>
          <cell r="T4069">
            <v>0</v>
          </cell>
          <cell r="U4069">
            <v>0</v>
          </cell>
          <cell r="V4069">
            <v>0</v>
          </cell>
          <cell r="W4069">
            <v>0</v>
          </cell>
          <cell r="X4069">
            <v>0</v>
          </cell>
          <cell r="Y4069">
            <v>0</v>
          </cell>
          <cell r="Z4069">
            <v>0</v>
          </cell>
          <cell r="AA4069">
            <v>0</v>
          </cell>
        </row>
        <row r="4070">
          <cell r="C4070" t="str">
            <v>E-EMP</v>
          </cell>
          <cell r="Q4070">
            <v>0</v>
          </cell>
          <cell r="R4070">
            <v>0</v>
          </cell>
          <cell r="S4070">
            <v>0</v>
          </cell>
          <cell r="T4070">
            <v>0</v>
          </cell>
          <cell r="U4070">
            <v>0</v>
          </cell>
          <cell r="V4070">
            <v>0</v>
          </cell>
          <cell r="W4070">
            <v>0</v>
          </cell>
          <cell r="X4070">
            <v>0</v>
          </cell>
          <cell r="Y4070">
            <v>0</v>
          </cell>
          <cell r="Z4070">
            <v>0</v>
          </cell>
          <cell r="AA4070">
            <v>0</v>
          </cell>
        </row>
        <row r="4071">
          <cell r="C4071" t="str">
            <v>E-EMP</v>
          </cell>
          <cell r="Q4071">
            <v>0</v>
          </cell>
          <cell r="R4071">
            <v>0</v>
          </cell>
          <cell r="S4071">
            <v>0</v>
          </cell>
          <cell r="T4071">
            <v>0</v>
          </cell>
          <cell r="U4071">
            <v>0</v>
          </cell>
          <cell r="V4071">
            <v>0</v>
          </cell>
          <cell r="W4071">
            <v>0</v>
          </cell>
          <cell r="X4071">
            <v>0</v>
          </cell>
          <cell r="Y4071">
            <v>0</v>
          </cell>
          <cell r="Z4071">
            <v>0</v>
          </cell>
          <cell r="AA4071">
            <v>0</v>
          </cell>
        </row>
        <row r="4072">
          <cell r="C4072" t="str">
            <v>E-M&amp;C</v>
          </cell>
          <cell r="Q4072">
            <v>183.52941176470588</v>
          </cell>
          <cell r="R4072">
            <v>190</v>
          </cell>
          <cell r="S4072">
            <v>190</v>
          </cell>
          <cell r="T4072">
            <v>190</v>
          </cell>
          <cell r="U4072">
            <v>190</v>
          </cell>
          <cell r="V4072">
            <v>190</v>
          </cell>
          <cell r="W4072">
            <v>190</v>
          </cell>
          <cell r="X4072">
            <v>190</v>
          </cell>
          <cell r="Y4072">
            <v>190</v>
          </cell>
          <cell r="Z4072">
            <v>190</v>
          </cell>
          <cell r="AA4072">
            <v>190</v>
          </cell>
        </row>
        <row r="4073">
          <cell r="C4073" t="str">
            <v>E-M&amp;C</v>
          </cell>
          <cell r="Q4073">
            <v>0</v>
          </cell>
          <cell r="R4073">
            <v>0</v>
          </cell>
          <cell r="S4073">
            <v>0</v>
          </cell>
          <cell r="T4073">
            <v>0</v>
          </cell>
          <cell r="U4073">
            <v>0</v>
          </cell>
          <cell r="V4073">
            <v>0</v>
          </cell>
          <cell r="W4073">
            <v>0</v>
          </cell>
          <cell r="X4073">
            <v>0</v>
          </cell>
          <cell r="Y4073">
            <v>0</v>
          </cell>
          <cell r="Z4073">
            <v>0</v>
          </cell>
          <cell r="AA4073">
            <v>0</v>
          </cell>
        </row>
        <row r="4074">
          <cell r="C4074" t="str">
            <v>E-M&amp;C</v>
          </cell>
          <cell r="Q4074">
            <v>0</v>
          </cell>
          <cell r="R4074">
            <v>0</v>
          </cell>
          <cell r="S4074">
            <v>0</v>
          </cell>
          <cell r="T4074">
            <v>0</v>
          </cell>
          <cell r="U4074">
            <v>0</v>
          </cell>
          <cell r="V4074">
            <v>0</v>
          </cell>
          <cell r="W4074">
            <v>0</v>
          </cell>
          <cell r="X4074">
            <v>0</v>
          </cell>
          <cell r="Y4074">
            <v>0</v>
          </cell>
          <cell r="Z4074">
            <v>0</v>
          </cell>
          <cell r="AA4074">
            <v>0</v>
          </cell>
        </row>
        <row r="4075">
          <cell r="C4075" t="str">
            <v>E-EMP</v>
          </cell>
          <cell r="Q4075">
            <v>0</v>
          </cell>
          <cell r="R4075">
            <v>0</v>
          </cell>
          <cell r="S4075">
            <v>0</v>
          </cell>
          <cell r="T4075">
            <v>0</v>
          </cell>
          <cell r="U4075">
            <v>0</v>
          </cell>
          <cell r="V4075">
            <v>0</v>
          </cell>
          <cell r="W4075">
            <v>0</v>
          </cell>
          <cell r="X4075">
            <v>0</v>
          </cell>
          <cell r="Y4075">
            <v>0</v>
          </cell>
          <cell r="Z4075">
            <v>0</v>
          </cell>
          <cell r="AA4075">
            <v>0</v>
          </cell>
        </row>
        <row r="4076">
          <cell r="C4076" t="str">
            <v>E-M&amp;C</v>
          </cell>
          <cell r="Q4076">
            <v>0</v>
          </cell>
          <cell r="R4076">
            <v>0</v>
          </cell>
          <cell r="S4076">
            <v>0</v>
          </cell>
          <cell r="T4076">
            <v>0</v>
          </cell>
          <cell r="U4076">
            <v>0</v>
          </cell>
          <cell r="V4076">
            <v>0</v>
          </cell>
          <cell r="W4076">
            <v>0</v>
          </cell>
          <cell r="X4076">
            <v>0</v>
          </cell>
          <cell r="Y4076">
            <v>0</v>
          </cell>
          <cell r="Z4076">
            <v>0</v>
          </cell>
          <cell r="AA4076">
            <v>0</v>
          </cell>
        </row>
        <row r="4077">
          <cell r="C4077" t="str">
            <v>E-M&amp;C</v>
          </cell>
          <cell r="Q4077">
            <v>0</v>
          </cell>
          <cell r="R4077">
            <v>0</v>
          </cell>
          <cell r="S4077">
            <v>0</v>
          </cell>
          <cell r="T4077">
            <v>0</v>
          </cell>
          <cell r="U4077">
            <v>0</v>
          </cell>
          <cell r="V4077">
            <v>0</v>
          </cell>
          <cell r="W4077">
            <v>0</v>
          </cell>
          <cell r="X4077">
            <v>0</v>
          </cell>
          <cell r="Y4077">
            <v>0</v>
          </cell>
          <cell r="Z4077">
            <v>0</v>
          </cell>
          <cell r="AA4077">
            <v>0</v>
          </cell>
        </row>
        <row r="4078">
          <cell r="C4078" t="str">
            <v>E-EMP</v>
          </cell>
          <cell r="Q4078">
            <v>2520</v>
          </cell>
          <cell r="R4078">
            <v>2600</v>
          </cell>
          <cell r="S4078">
            <v>2680</v>
          </cell>
          <cell r="T4078">
            <v>2770</v>
          </cell>
          <cell r="U4078">
            <v>2860</v>
          </cell>
          <cell r="V4078">
            <v>2950</v>
          </cell>
          <cell r="W4078">
            <v>3050</v>
          </cell>
          <cell r="X4078">
            <v>3150</v>
          </cell>
          <cell r="Y4078">
            <v>3250</v>
          </cell>
          <cell r="Z4078">
            <v>3360</v>
          </cell>
          <cell r="AA4078">
            <v>3470</v>
          </cell>
        </row>
        <row r="4079">
          <cell r="C4079" t="str">
            <v>E-EMP</v>
          </cell>
          <cell r="Q4079">
            <v>301.5</v>
          </cell>
          <cell r="R4079">
            <v>310</v>
          </cell>
          <cell r="S4079">
            <v>320</v>
          </cell>
          <cell r="T4079">
            <v>330</v>
          </cell>
          <cell r="U4079">
            <v>340</v>
          </cell>
          <cell r="V4079">
            <v>350</v>
          </cell>
          <cell r="W4079">
            <v>360</v>
          </cell>
          <cell r="X4079">
            <v>370</v>
          </cell>
          <cell r="Y4079">
            <v>380</v>
          </cell>
          <cell r="Z4079">
            <v>390</v>
          </cell>
          <cell r="AA4079">
            <v>400</v>
          </cell>
        </row>
        <row r="4080">
          <cell r="C4080" t="str">
            <v>E-M&amp;C</v>
          </cell>
          <cell r="Q4080">
            <v>4376.4705882352937</v>
          </cell>
          <cell r="R4080">
            <v>3740</v>
          </cell>
          <cell r="S4080">
            <v>3830</v>
          </cell>
          <cell r="T4080">
            <v>3930</v>
          </cell>
          <cell r="U4080">
            <v>4030</v>
          </cell>
          <cell r="V4080">
            <v>4130</v>
          </cell>
          <cell r="W4080">
            <v>4230</v>
          </cell>
          <cell r="X4080">
            <v>4340</v>
          </cell>
          <cell r="Y4080">
            <v>4450</v>
          </cell>
          <cell r="Z4080">
            <v>4560</v>
          </cell>
          <cell r="AA4080">
            <v>4670</v>
          </cell>
        </row>
        <row r="4081">
          <cell r="C4081" t="str">
            <v>E-M&amp;C</v>
          </cell>
          <cell r="Q4081">
            <v>2383.0588235294117</v>
          </cell>
          <cell r="R4081">
            <v>2440</v>
          </cell>
          <cell r="S4081">
            <v>2500</v>
          </cell>
          <cell r="T4081">
            <v>2560</v>
          </cell>
          <cell r="U4081">
            <v>2620</v>
          </cell>
          <cell r="V4081">
            <v>2690</v>
          </cell>
          <cell r="W4081">
            <v>2760</v>
          </cell>
          <cell r="X4081">
            <v>2830</v>
          </cell>
          <cell r="Y4081">
            <v>2900</v>
          </cell>
          <cell r="Z4081">
            <v>2970</v>
          </cell>
          <cell r="AA4081">
            <v>3040</v>
          </cell>
        </row>
        <row r="4082">
          <cell r="C4082" t="str">
            <v>E-M&amp;C</v>
          </cell>
          <cell r="Q4082">
            <v>520.94117647058829</v>
          </cell>
          <cell r="R4082">
            <v>530</v>
          </cell>
          <cell r="S4082">
            <v>540</v>
          </cell>
          <cell r="T4082">
            <v>550</v>
          </cell>
          <cell r="U4082">
            <v>560</v>
          </cell>
          <cell r="V4082">
            <v>570</v>
          </cell>
          <cell r="W4082">
            <v>580</v>
          </cell>
          <cell r="X4082">
            <v>590</v>
          </cell>
          <cell r="Y4082">
            <v>600</v>
          </cell>
          <cell r="Z4082">
            <v>620</v>
          </cell>
          <cell r="AA4082">
            <v>640</v>
          </cell>
        </row>
        <row r="4084">
          <cell r="Q4084">
            <v>34817.147058823532</v>
          </cell>
          <cell r="R4084">
            <v>33180</v>
          </cell>
          <cell r="S4084">
            <v>34130</v>
          </cell>
          <cell r="T4084">
            <v>35110</v>
          </cell>
          <cell r="U4084">
            <v>36110</v>
          </cell>
          <cell r="V4084">
            <v>37150</v>
          </cell>
          <cell r="W4084">
            <v>38230</v>
          </cell>
          <cell r="X4084">
            <v>39340</v>
          </cell>
          <cell r="Y4084">
            <v>40460</v>
          </cell>
          <cell r="Z4084">
            <v>41630</v>
          </cell>
          <cell r="AA4084">
            <v>42820</v>
          </cell>
        </row>
        <row r="4087">
          <cell r="C4087" t="str">
            <v>E-DEP</v>
          </cell>
          <cell r="Q4087">
            <v>23315</v>
          </cell>
          <cell r="R4087">
            <v>23710</v>
          </cell>
          <cell r="S4087">
            <v>24120</v>
          </cell>
          <cell r="T4087">
            <v>24530</v>
          </cell>
          <cell r="U4087">
            <v>24950</v>
          </cell>
          <cell r="V4087">
            <v>25380</v>
          </cell>
          <cell r="W4087">
            <v>25810</v>
          </cell>
          <cell r="X4087">
            <v>26250</v>
          </cell>
          <cell r="Y4087">
            <v>26700</v>
          </cell>
          <cell r="Z4087">
            <v>27160</v>
          </cell>
          <cell r="AA4087">
            <v>27620</v>
          </cell>
        </row>
        <row r="4089">
          <cell r="Q4089">
            <v>23315</v>
          </cell>
          <cell r="R4089">
            <v>23710</v>
          </cell>
          <cell r="S4089">
            <v>24120</v>
          </cell>
          <cell r="T4089">
            <v>24530</v>
          </cell>
          <cell r="U4089">
            <v>24950</v>
          </cell>
          <cell r="V4089">
            <v>25380</v>
          </cell>
          <cell r="W4089">
            <v>25810</v>
          </cell>
          <cell r="X4089">
            <v>26250</v>
          </cell>
          <cell r="Y4089">
            <v>26700</v>
          </cell>
          <cell r="Z4089">
            <v>27160</v>
          </cell>
          <cell r="AA4089">
            <v>27620</v>
          </cell>
        </row>
        <row r="4092">
          <cell r="Q4092">
            <v>-22390</v>
          </cell>
          <cell r="R4092">
            <v>-22950</v>
          </cell>
          <cell r="S4092">
            <v>-23520</v>
          </cell>
          <cell r="T4092">
            <v>-24110</v>
          </cell>
          <cell r="U4092">
            <v>-24710</v>
          </cell>
          <cell r="V4092">
            <v>-25330</v>
          </cell>
          <cell r="W4092">
            <v>-25960</v>
          </cell>
          <cell r="X4092">
            <v>-26610</v>
          </cell>
          <cell r="Y4092">
            <v>-27280</v>
          </cell>
          <cell r="Z4092">
            <v>-27960</v>
          </cell>
          <cell r="AA4092">
            <v>-28660</v>
          </cell>
        </row>
        <row r="4093">
          <cell r="Q4093">
            <v>140423</v>
          </cell>
          <cell r="R4093">
            <v>135380</v>
          </cell>
          <cell r="S4093">
            <v>139180</v>
          </cell>
          <cell r="T4093">
            <v>143110</v>
          </cell>
          <cell r="U4093">
            <v>147130</v>
          </cell>
          <cell r="V4093">
            <v>151020</v>
          </cell>
          <cell r="W4093">
            <v>155010</v>
          </cell>
          <cell r="X4093">
            <v>159100</v>
          </cell>
          <cell r="Y4093">
            <v>163310</v>
          </cell>
          <cell r="Z4093">
            <v>167670</v>
          </cell>
          <cell r="AA4093">
            <v>172110</v>
          </cell>
        </row>
        <row r="4094">
          <cell r="Q4094">
            <v>145000</v>
          </cell>
          <cell r="R4094">
            <v>80000</v>
          </cell>
          <cell r="S4094">
            <v>0</v>
          </cell>
          <cell r="T4094">
            <v>100000</v>
          </cell>
          <cell r="U4094">
            <v>0</v>
          </cell>
          <cell r="V4094">
            <v>0</v>
          </cell>
          <cell r="W4094">
            <v>0</v>
          </cell>
          <cell r="X4094">
            <v>0</v>
          </cell>
          <cell r="Y4094">
            <v>0</v>
          </cell>
          <cell r="Z4094">
            <v>0</v>
          </cell>
          <cell r="AA4094">
            <v>0</v>
          </cell>
        </row>
        <row r="4095">
          <cell r="Q4095">
            <v>0</v>
          </cell>
          <cell r="R4095">
            <v>0</v>
          </cell>
          <cell r="S4095">
            <v>0</v>
          </cell>
          <cell r="T4095">
            <v>0</v>
          </cell>
          <cell r="U4095">
            <v>0</v>
          </cell>
          <cell r="V4095">
            <v>0</v>
          </cell>
          <cell r="W4095">
            <v>0</v>
          </cell>
          <cell r="X4095">
            <v>0</v>
          </cell>
          <cell r="Y4095">
            <v>0</v>
          </cell>
          <cell r="Z4095">
            <v>0</v>
          </cell>
          <cell r="AA4095">
            <v>0</v>
          </cell>
        </row>
        <row r="4096">
          <cell r="Q4096">
            <v>0</v>
          </cell>
          <cell r="R4096">
            <v>0</v>
          </cell>
          <cell r="S4096">
            <v>0</v>
          </cell>
          <cell r="T4096">
            <v>0</v>
          </cell>
          <cell r="U4096">
            <v>0</v>
          </cell>
          <cell r="V4096">
            <v>0</v>
          </cell>
          <cell r="W4096">
            <v>0</v>
          </cell>
          <cell r="X4096">
            <v>0</v>
          </cell>
          <cell r="Y4096">
            <v>0</v>
          </cell>
          <cell r="Z4096">
            <v>0</v>
          </cell>
          <cell r="AA4096">
            <v>0</v>
          </cell>
        </row>
        <row r="4098">
          <cell r="Q4098">
            <v>263033</v>
          </cell>
          <cell r="R4098">
            <v>192430</v>
          </cell>
          <cell r="S4098">
            <v>115660</v>
          </cell>
          <cell r="T4098">
            <v>219000</v>
          </cell>
          <cell r="U4098">
            <v>122420</v>
          </cell>
          <cell r="V4098">
            <v>125690</v>
          </cell>
          <cell r="W4098">
            <v>129050</v>
          </cell>
          <cell r="X4098">
            <v>132490</v>
          </cell>
          <cell r="Y4098">
            <v>136030</v>
          </cell>
          <cell r="Z4098">
            <v>139710</v>
          </cell>
          <cell r="AA4098">
            <v>143450</v>
          </cell>
        </row>
        <row r="4103">
          <cell r="C4103" t="str">
            <v>E-OE</v>
          </cell>
          <cell r="Q4103">
            <v>4326.666666666667</v>
          </cell>
          <cell r="R4103">
            <v>4470</v>
          </cell>
          <cell r="S4103">
            <v>4620</v>
          </cell>
          <cell r="T4103">
            <v>4770</v>
          </cell>
          <cell r="U4103">
            <v>4930</v>
          </cell>
          <cell r="V4103">
            <v>5050</v>
          </cell>
          <cell r="W4103">
            <v>5180</v>
          </cell>
          <cell r="X4103">
            <v>5310</v>
          </cell>
          <cell r="Y4103">
            <v>5440</v>
          </cell>
          <cell r="Z4103">
            <v>5580</v>
          </cell>
          <cell r="AA4103">
            <v>5720</v>
          </cell>
        </row>
        <row r="4104">
          <cell r="C4104" t="str">
            <v>E-OE</v>
          </cell>
          <cell r="Q4104">
            <v>1871</v>
          </cell>
          <cell r="R4104">
            <v>1920</v>
          </cell>
          <cell r="S4104">
            <v>1970</v>
          </cell>
          <cell r="T4104">
            <v>2020</v>
          </cell>
          <cell r="U4104">
            <v>2070</v>
          </cell>
          <cell r="V4104">
            <v>2120</v>
          </cell>
          <cell r="W4104">
            <v>2170</v>
          </cell>
          <cell r="X4104">
            <v>2220</v>
          </cell>
          <cell r="Y4104">
            <v>2270</v>
          </cell>
          <cell r="Z4104">
            <v>2320</v>
          </cell>
          <cell r="AA4104">
            <v>2380</v>
          </cell>
        </row>
        <row r="4105">
          <cell r="C4105" t="str">
            <v>E-EMP</v>
          </cell>
          <cell r="Q4105">
            <v>2239.0588235294117</v>
          </cell>
          <cell r="R4105">
            <v>2310</v>
          </cell>
          <cell r="S4105">
            <v>2390</v>
          </cell>
          <cell r="T4105">
            <v>2470</v>
          </cell>
          <cell r="U4105">
            <v>2550</v>
          </cell>
          <cell r="V4105">
            <v>2630</v>
          </cell>
          <cell r="W4105">
            <v>2720</v>
          </cell>
          <cell r="X4105">
            <v>2810</v>
          </cell>
          <cell r="Y4105">
            <v>2900</v>
          </cell>
          <cell r="Z4105">
            <v>2990</v>
          </cell>
          <cell r="AA4105">
            <v>3090</v>
          </cell>
        </row>
        <row r="4106">
          <cell r="C4106" t="str">
            <v>E-M&amp;C</v>
          </cell>
          <cell r="Q4106">
            <v>2120</v>
          </cell>
          <cell r="R4106">
            <v>2170</v>
          </cell>
          <cell r="S4106">
            <v>2220</v>
          </cell>
          <cell r="T4106">
            <v>2280</v>
          </cell>
          <cell r="U4106">
            <v>2340</v>
          </cell>
          <cell r="V4106">
            <v>2400</v>
          </cell>
          <cell r="W4106">
            <v>2460</v>
          </cell>
          <cell r="X4106">
            <v>2520</v>
          </cell>
          <cell r="Y4106">
            <v>2580</v>
          </cell>
          <cell r="Z4106">
            <v>2640</v>
          </cell>
          <cell r="AA4106">
            <v>2710</v>
          </cell>
        </row>
        <row r="4107">
          <cell r="C4107" t="str">
            <v>E-M&amp;C</v>
          </cell>
          <cell r="Q4107">
            <v>0</v>
          </cell>
          <cell r="R4107">
            <v>0</v>
          </cell>
          <cell r="S4107">
            <v>0</v>
          </cell>
          <cell r="T4107">
            <v>0</v>
          </cell>
          <cell r="U4107">
            <v>0</v>
          </cell>
          <cell r="V4107">
            <v>0</v>
          </cell>
          <cell r="W4107">
            <v>0</v>
          </cell>
          <cell r="X4107">
            <v>0</v>
          </cell>
          <cell r="Y4107">
            <v>0</v>
          </cell>
          <cell r="Z4107">
            <v>0</v>
          </cell>
          <cell r="AA4107">
            <v>0</v>
          </cell>
        </row>
        <row r="4108">
          <cell r="C4108" t="str">
            <v>E-M&amp;C</v>
          </cell>
          <cell r="Q4108">
            <v>426.35294117647061</v>
          </cell>
          <cell r="R4108">
            <v>440</v>
          </cell>
          <cell r="S4108">
            <v>450</v>
          </cell>
          <cell r="T4108">
            <v>460</v>
          </cell>
          <cell r="U4108">
            <v>470</v>
          </cell>
          <cell r="V4108">
            <v>480</v>
          </cell>
          <cell r="W4108">
            <v>490</v>
          </cell>
          <cell r="X4108">
            <v>500</v>
          </cell>
          <cell r="Y4108">
            <v>510</v>
          </cell>
          <cell r="Z4108">
            <v>520</v>
          </cell>
          <cell r="AA4108">
            <v>530</v>
          </cell>
        </row>
        <row r="4110">
          <cell r="Q4110">
            <v>10983.078431372549</v>
          </cell>
          <cell r="R4110">
            <v>11310</v>
          </cell>
          <cell r="S4110">
            <v>11650</v>
          </cell>
          <cell r="T4110">
            <v>12000</v>
          </cell>
          <cell r="U4110">
            <v>12360</v>
          </cell>
          <cell r="V4110">
            <v>12680</v>
          </cell>
          <cell r="W4110">
            <v>13020</v>
          </cell>
          <cell r="X4110">
            <v>13360</v>
          </cell>
          <cell r="Y4110">
            <v>13700</v>
          </cell>
          <cell r="Z4110">
            <v>14050</v>
          </cell>
          <cell r="AA4110">
            <v>14430</v>
          </cell>
        </row>
        <row r="4112">
          <cell r="Q4112">
            <v>0</v>
          </cell>
          <cell r="R4112">
            <v>0</v>
          </cell>
          <cell r="S4112">
            <v>0</v>
          </cell>
          <cell r="T4112">
            <v>0</v>
          </cell>
          <cell r="U4112">
            <v>0</v>
          </cell>
          <cell r="V4112">
            <v>0</v>
          </cell>
          <cell r="W4112">
            <v>0</v>
          </cell>
          <cell r="X4112">
            <v>0</v>
          </cell>
          <cell r="Y4112">
            <v>0</v>
          </cell>
          <cell r="Z4112">
            <v>0</v>
          </cell>
          <cell r="AA4112">
            <v>0</v>
          </cell>
        </row>
        <row r="4113">
          <cell r="Q4113">
            <v>10983.078431372549</v>
          </cell>
          <cell r="R4113">
            <v>11310</v>
          </cell>
          <cell r="S4113">
            <v>11650</v>
          </cell>
          <cell r="T4113">
            <v>12000</v>
          </cell>
          <cell r="U4113">
            <v>12360</v>
          </cell>
          <cell r="V4113">
            <v>12680</v>
          </cell>
          <cell r="W4113">
            <v>13020</v>
          </cell>
          <cell r="X4113">
            <v>13360</v>
          </cell>
          <cell r="Y4113">
            <v>13700</v>
          </cell>
          <cell r="Z4113">
            <v>14050</v>
          </cell>
          <cell r="AA4113">
            <v>14430</v>
          </cell>
        </row>
        <row r="4114">
          <cell r="Q4114">
            <v>0</v>
          </cell>
          <cell r="R4114">
            <v>0</v>
          </cell>
          <cell r="S4114">
            <v>0</v>
          </cell>
          <cell r="T4114">
            <v>0</v>
          </cell>
          <cell r="U4114">
            <v>0</v>
          </cell>
          <cell r="V4114">
            <v>0</v>
          </cell>
          <cell r="W4114">
            <v>0</v>
          </cell>
          <cell r="X4114">
            <v>0</v>
          </cell>
          <cell r="Y4114">
            <v>0</v>
          </cell>
          <cell r="Z4114">
            <v>0</v>
          </cell>
          <cell r="AA4114">
            <v>0</v>
          </cell>
        </row>
        <row r="4115">
          <cell r="Q4115">
            <v>0</v>
          </cell>
          <cell r="R4115">
            <v>0</v>
          </cell>
          <cell r="S4115">
            <v>0</v>
          </cell>
          <cell r="T4115">
            <v>0</v>
          </cell>
          <cell r="U4115">
            <v>0</v>
          </cell>
          <cell r="V4115">
            <v>0</v>
          </cell>
          <cell r="W4115">
            <v>0</v>
          </cell>
          <cell r="X4115">
            <v>0</v>
          </cell>
          <cell r="Y4115">
            <v>0</v>
          </cell>
          <cell r="Z4115">
            <v>0</v>
          </cell>
          <cell r="AA4115">
            <v>0</v>
          </cell>
        </row>
        <row r="4116">
          <cell r="Q4116">
            <v>0</v>
          </cell>
          <cell r="R4116">
            <v>0</v>
          </cell>
          <cell r="S4116">
            <v>0</v>
          </cell>
          <cell r="T4116">
            <v>0</v>
          </cell>
          <cell r="U4116">
            <v>0</v>
          </cell>
          <cell r="V4116">
            <v>0</v>
          </cell>
          <cell r="W4116">
            <v>0</v>
          </cell>
          <cell r="X4116">
            <v>0</v>
          </cell>
          <cell r="Y4116">
            <v>0</v>
          </cell>
          <cell r="Z4116">
            <v>0</v>
          </cell>
          <cell r="AA4116">
            <v>0</v>
          </cell>
        </row>
        <row r="4118">
          <cell r="Q4118">
            <v>10983.078431372549</v>
          </cell>
          <cell r="R4118">
            <v>11310</v>
          </cell>
          <cell r="S4118">
            <v>11650</v>
          </cell>
          <cell r="T4118">
            <v>12000</v>
          </cell>
          <cell r="U4118">
            <v>12360</v>
          </cell>
          <cell r="V4118">
            <v>12680</v>
          </cell>
          <cell r="W4118">
            <v>13020</v>
          </cell>
          <cell r="X4118">
            <v>13360</v>
          </cell>
          <cell r="Y4118">
            <v>13700</v>
          </cell>
          <cell r="Z4118">
            <v>14050</v>
          </cell>
          <cell r="AA4118">
            <v>14430</v>
          </cell>
        </row>
        <row r="4123">
          <cell r="C4123" t="str">
            <v>I-UCF</v>
          </cell>
          <cell r="Q4123">
            <v>-15120</v>
          </cell>
          <cell r="R4123">
            <v>-20500</v>
          </cell>
          <cell r="S4123">
            <v>-26010</v>
          </cell>
          <cell r="T4123">
            <v>-31660</v>
          </cell>
          <cell r="U4123">
            <v>-37450</v>
          </cell>
          <cell r="V4123">
            <v>-38390</v>
          </cell>
          <cell r="W4123">
            <v>-39350</v>
          </cell>
          <cell r="X4123">
            <v>-40330</v>
          </cell>
          <cell r="Y4123">
            <v>-41340</v>
          </cell>
          <cell r="Z4123">
            <v>-42370</v>
          </cell>
          <cell r="AA4123">
            <v>-43430</v>
          </cell>
        </row>
        <row r="4125">
          <cell r="Q4125">
            <v>-15120</v>
          </cell>
          <cell r="R4125">
            <v>-20500</v>
          </cell>
          <cell r="S4125">
            <v>-26010</v>
          </cell>
          <cell r="T4125">
            <v>-31660</v>
          </cell>
          <cell r="U4125">
            <v>-37450</v>
          </cell>
          <cell r="V4125">
            <v>-38390</v>
          </cell>
          <cell r="W4125">
            <v>-39350</v>
          </cell>
          <cell r="X4125">
            <v>-40330</v>
          </cell>
          <cell r="Y4125">
            <v>-41340</v>
          </cell>
          <cell r="Z4125">
            <v>-42370</v>
          </cell>
          <cell r="AA4125">
            <v>-43430</v>
          </cell>
        </row>
        <row r="4130">
          <cell r="C4130" t="str">
            <v>E-OE</v>
          </cell>
          <cell r="Q4130">
            <v>142</v>
          </cell>
          <cell r="R4130">
            <v>150</v>
          </cell>
          <cell r="S4130">
            <v>160</v>
          </cell>
          <cell r="T4130">
            <v>170</v>
          </cell>
          <cell r="U4130">
            <v>190</v>
          </cell>
          <cell r="V4130">
            <v>190</v>
          </cell>
          <cell r="W4130">
            <v>190</v>
          </cell>
          <cell r="X4130">
            <v>190</v>
          </cell>
          <cell r="Y4130">
            <v>190</v>
          </cell>
          <cell r="Z4130">
            <v>190</v>
          </cell>
          <cell r="AA4130">
            <v>190</v>
          </cell>
        </row>
        <row r="4131">
          <cell r="C4131" t="str">
            <v>E-OE</v>
          </cell>
          <cell r="Q4131">
            <v>1579.5</v>
          </cell>
          <cell r="R4131">
            <v>1740</v>
          </cell>
          <cell r="S4131">
            <v>1830</v>
          </cell>
          <cell r="T4131">
            <v>1920</v>
          </cell>
          <cell r="U4131">
            <v>2020</v>
          </cell>
          <cell r="V4131">
            <v>2070</v>
          </cell>
          <cell r="W4131">
            <v>2120</v>
          </cell>
          <cell r="X4131">
            <v>2170</v>
          </cell>
          <cell r="Y4131">
            <v>2220</v>
          </cell>
          <cell r="Z4131">
            <v>2280</v>
          </cell>
          <cell r="AA4131">
            <v>2340</v>
          </cell>
        </row>
        <row r="4132">
          <cell r="C4132" t="str">
            <v>E-OE</v>
          </cell>
          <cell r="Q4132">
            <v>5536</v>
          </cell>
          <cell r="R4132">
            <v>5920</v>
          </cell>
          <cell r="S4132">
            <v>6330</v>
          </cell>
          <cell r="T4132">
            <v>6770</v>
          </cell>
          <cell r="U4132">
            <v>7240</v>
          </cell>
          <cell r="V4132">
            <v>7420</v>
          </cell>
          <cell r="W4132">
            <v>7610</v>
          </cell>
          <cell r="X4132">
            <v>7800</v>
          </cell>
          <cell r="Y4132">
            <v>8000</v>
          </cell>
          <cell r="Z4132">
            <v>8200</v>
          </cell>
          <cell r="AA4132">
            <v>8410</v>
          </cell>
        </row>
        <row r="4133">
          <cell r="C4133" t="str">
            <v>E-OE</v>
          </cell>
          <cell r="Q4133">
            <v>558</v>
          </cell>
          <cell r="R4133">
            <v>570</v>
          </cell>
          <cell r="S4133">
            <v>580</v>
          </cell>
          <cell r="T4133">
            <v>590</v>
          </cell>
          <cell r="U4133">
            <v>600</v>
          </cell>
          <cell r="V4133">
            <v>610</v>
          </cell>
          <cell r="W4133">
            <v>620</v>
          </cell>
          <cell r="X4133">
            <v>630</v>
          </cell>
          <cell r="Y4133">
            <v>650</v>
          </cell>
          <cell r="Z4133">
            <v>670</v>
          </cell>
          <cell r="AA4133">
            <v>690</v>
          </cell>
        </row>
        <row r="4134">
          <cell r="C4134" t="str">
            <v>E-EMP</v>
          </cell>
          <cell r="Q4134">
            <v>13617</v>
          </cell>
          <cell r="R4134">
            <v>14060</v>
          </cell>
          <cell r="S4134">
            <v>14520</v>
          </cell>
          <cell r="T4134">
            <v>14990</v>
          </cell>
          <cell r="U4134">
            <v>15480</v>
          </cell>
          <cell r="V4134">
            <v>15980</v>
          </cell>
          <cell r="W4134">
            <v>16500</v>
          </cell>
          <cell r="X4134">
            <v>17040</v>
          </cell>
          <cell r="Y4134">
            <v>17590</v>
          </cell>
          <cell r="Z4134">
            <v>18160</v>
          </cell>
          <cell r="AA4134">
            <v>18750</v>
          </cell>
        </row>
        <row r="4135">
          <cell r="C4135" t="str">
            <v>E-EMP</v>
          </cell>
          <cell r="Q4135">
            <v>642</v>
          </cell>
          <cell r="R4135">
            <v>660</v>
          </cell>
          <cell r="S4135">
            <v>680</v>
          </cell>
          <cell r="T4135">
            <v>700</v>
          </cell>
          <cell r="U4135">
            <v>720</v>
          </cell>
          <cell r="V4135">
            <v>740</v>
          </cell>
          <cell r="W4135">
            <v>760</v>
          </cell>
          <cell r="X4135">
            <v>780</v>
          </cell>
          <cell r="Y4135">
            <v>810</v>
          </cell>
          <cell r="Z4135">
            <v>840</v>
          </cell>
          <cell r="AA4135">
            <v>870</v>
          </cell>
        </row>
        <row r="4136">
          <cell r="C4136" t="str">
            <v>E-M&amp;C</v>
          </cell>
          <cell r="Q4136">
            <v>1438.5</v>
          </cell>
          <cell r="R4136">
            <v>1470</v>
          </cell>
          <cell r="S4136">
            <v>1510</v>
          </cell>
          <cell r="T4136">
            <v>1550</v>
          </cell>
          <cell r="U4136">
            <v>1590</v>
          </cell>
          <cell r="V4136">
            <v>1630</v>
          </cell>
          <cell r="W4136">
            <v>1670</v>
          </cell>
          <cell r="X4136">
            <v>1710</v>
          </cell>
          <cell r="Y4136">
            <v>1750</v>
          </cell>
          <cell r="Z4136">
            <v>1790</v>
          </cell>
          <cell r="AA4136">
            <v>1830</v>
          </cell>
        </row>
        <row r="4137">
          <cell r="C4137" t="str">
            <v>E-M&amp;C</v>
          </cell>
          <cell r="Q4137">
            <v>609</v>
          </cell>
          <cell r="R4137">
            <v>620</v>
          </cell>
          <cell r="S4137">
            <v>640</v>
          </cell>
          <cell r="T4137">
            <v>660</v>
          </cell>
          <cell r="U4137">
            <v>680</v>
          </cell>
          <cell r="V4137">
            <v>700</v>
          </cell>
          <cell r="W4137">
            <v>720</v>
          </cell>
          <cell r="X4137">
            <v>740</v>
          </cell>
          <cell r="Y4137">
            <v>760</v>
          </cell>
          <cell r="Z4137">
            <v>780</v>
          </cell>
          <cell r="AA4137">
            <v>800</v>
          </cell>
        </row>
        <row r="4138">
          <cell r="C4138" t="str">
            <v>E-M&amp;C</v>
          </cell>
          <cell r="Q4138">
            <v>0</v>
          </cell>
          <cell r="R4138">
            <v>0</v>
          </cell>
          <cell r="S4138">
            <v>0</v>
          </cell>
          <cell r="T4138">
            <v>0</v>
          </cell>
          <cell r="U4138">
            <v>0</v>
          </cell>
          <cell r="V4138">
            <v>0</v>
          </cell>
          <cell r="W4138">
            <v>0</v>
          </cell>
          <cell r="X4138">
            <v>0</v>
          </cell>
          <cell r="Y4138">
            <v>0</v>
          </cell>
          <cell r="Z4138">
            <v>0</v>
          </cell>
          <cell r="AA4138">
            <v>0</v>
          </cell>
        </row>
        <row r="4139">
          <cell r="C4139" t="str">
            <v>E-M&amp;C</v>
          </cell>
          <cell r="Q4139">
            <v>4053</v>
          </cell>
          <cell r="R4139">
            <v>4150</v>
          </cell>
          <cell r="S4139">
            <v>4250</v>
          </cell>
          <cell r="T4139">
            <v>4360</v>
          </cell>
          <cell r="U4139">
            <v>4470</v>
          </cell>
          <cell r="V4139">
            <v>4580</v>
          </cell>
          <cell r="W4139">
            <v>4690</v>
          </cell>
          <cell r="X4139">
            <v>4810</v>
          </cell>
          <cell r="Y4139">
            <v>4930</v>
          </cell>
          <cell r="Z4139">
            <v>5050</v>
          </cell>
          <cell r="AA4139">
            <v>5180</v>
          </cell>
        </row>
        <row r="4140">
          <cell r="C4140" t="str">
            <v>E-EMP</v>
          </cell>
          <cell r="Q4140">
            <v>432</v>
          </cell>
          <cell r="R4140">
            <v>450</v>
          </cell>
          <cell r="S4140">
            <v>460</v>
          </cell>
          <cell r="T4140">
            <v>470</v>
          </cell>
          <cell r="U4140">
            <v>490</v>
          </cell>
          <cell r="V4140">
            <v>510</v>
          </cell>
          <cell r="W4140">
            <v>530</v>
          </cell>
          <cell r="X4140">
            <v>550</v>
          </cell>
          <cell r="Y4140">
            <v>570</v>
          </cell>
          <cell r="Z4140">
            <v>590</v>
          </cell>
          <cell r="AA4140">
            <v>610</v>
          </cell>
        </row>
        <row r="4141">
          <cell r="C4141" t="str">
            <v>E-M&amp;C</v>
          </cell>
          <cell r="Q4141">
            <v>879</v>
          </cell>
          <cell r="R4141">
            <v>900</v>
          </cell>
          <cell r="S4141">
            <v>920</v>
          </cell>
          <cell r="T4141">
            <v>940</v>
          </cell>
          <cell r="U4141">
            <v>960</v>
          </cell>
          <cell r="V4141">
            <v>980</v>
          </cell>
          <cell r="W4141">
            <v>1000</v>
          </cell>
          <cell r="X4141">
            <v>1030</v>
          </cell>
          <cell r="Y4141">
            <v>1060</v>
          </cell>
          <cell r="Z4141">
            <v>1090</v>
          </cell>
          <cell r="AA4141">
            <v>1120</v>
          </cell>
        </row>
        <row r="4142">
          <cell r="C4142" t="str">
            <v>E-M&amp;C</v>
          </cell>
          <cell r="Q4142">
            <v>64.5</v>
          </cell>
          <cell r="R4142">
            <v>70</v>
          </cell>
          <cell r="S4142">
            <v>70</v>
          </cell>
          <cell r="T4142">
            <v>70</v>
          </cell>
          <cell r="U4142">
            <v>70</v>
          </cell>
          <cell r="V4142">
            <v>70</v>
          </cell>
          <cell r="W4142">
            <v>70</v>
          </cell>
          <cell r="X4142">
            <v>70</v>
          </cell>
          <cell r="Y4142">
            <v>70</v>
          </cell>
          <cell r="Z4142">
            <v>70</v>
          </cell>
          <cell r="AA4142">
            <v>70</v>
          </cell>
        </row>
        <row r="4143">
          <cell r="C4143" t="str">
            <v>E-EMP</v>
          </cell>
          <cell r="Q4143">
            <v>0</v>
          </cell>
          <cell r="R4143">
            <v>0</v>
          </cell>
          <cell r="S4143">
            <v>0</v>
          </cell>
          <cell r="T4143">
            <v>0</v>
          </cell>
          <cell r="U4143">
            <v>0</v>
          </cell>
          <cell r="V4143">
            <v>0</v>
          </cell>
          <cell r="W4143">
            <v>0</v>
          </cell>
          <cell r="X4143">
            <v>0</v>
          </cell>
          <cell r="Y4143">
            <v>0</v>
          </cell>
          <cell r="Z4143">
            <v>0</v>
          </cell>
          <cell r="AA4143">
            <v>0</v>
          </cell>
        </row>
        <row r="4144">
          <cell r="C4144" t="str">
            <v>E-EMP</v>
          </cell>
          <cell r="Q4144">
            <v>0</v>
          </cell>
          <cell r="R4144">
            <v>0</v>
          </cell>
          <cell r="S4144">
            <v>0</v>
          </cell>
          <cell r="T4144">
            <v>0</v>
          </cell>
          <cell r="U4144">
            <v>0</v>
          </cell>
          <cell r="V4144">
            <v>0</v>
          </cell>
          <cell r="W4144">
            <v>0</v>
          </cell>
          <cell r="X4144">
            <v>0</v>
          </cell>
          <cell r="Y4144">
            <v>0</v>
          </cell>
          <cell r="Z4144">
            <v>0</v>
          </cell>
          <cell r="AA4144">
            <v>0</v>
          </cell>
        </row>
        <row r="4145">
          <cell r="C4145" t="str">
            <v>E-M&amp;C</v>
          </cell>
          <cell r="Q4145">
            <v>40.5</v>
          </cell>
          <cell r="R4145">
            <v>40</v>
          </cell>
          <cell r="S4145">
            <v>40</v>
          </cell>
          <cell r="T4145">
            <v>40</v>
          </cell>
          <cell r="U4145">
            <v>40</v>
          </cell>
          <cell r="V4145">
            <v>40</v>
          </cell>
          <cell r="W4145">
            <v>40</v>
          </cell>
          <cell r="X4145">
            <v>40</v>
          </cell>
          <cell r="Y4145">
            <v>40</v>
          </cell>
          <cell r="Z4145">
            <v>40</v>
          </cell>
          <cell r="AA4145">
            <v>40</v>
          </cell>
        </row>
        <row r="4146">
          <cell r="C4146" t="str">
            <v>E-M&amp;C</v>
          </cell>
          <cell r="Q4146">
            <v>0</v>
          </cell>
          <cell r="R4146">
            <v>0</v>
          </cell>
          <cell r="S4146">
            <v>0</v>
          </cell>
          <cell r="T4146">
            <v>0</v>
          </cell>
          <cell r="U4146">
            <v>0</v>
          </cell>
          <cell r="V4146">
            <v>0</v>
          </cell>
          <cell r="W4146">
            <v>0</v>
          </cell>
          <cell r="X4146">
            <v>0</v>
          </cell>
          <cell r="Y4146">
            <v>0</v>
          </cell>
          <cell r="Z4146">
            <v>0</v>
          </cell>
          <cell r="AA4146">
            <v>0</v>
          </cell>
        </row>
        <row r="4148">
          <cell r="Q4148">
            <v>29591</v>
          </cell>
          <cell r="R4148">
            <v>30800</v>
          </cell>
          <cell r="S4148">
            <v>31990</v>
          </cell>
          <cell r="T4148">
            <v>33230</v>
          </cell>
          <cell r="U4148">
            <v>34550</v>
          </cell>
          <cell r="V4148">
            <v>35520</v>
          </cell>
          <cell r="W4148">
            <v>36520</v>
          </cell>
          <cell r="X4148">
            <v>37560</v>
          </cell>
          <cell r="Y4148">
            <v>38640</v>
          </cell>
          <cell r="Z4148">
            <v>39750</v>
          </cell>
          <cell r="AA4148">
            <v>40900</v>
          </cell>
        </row>
        <row r="4151">
          <cell r="C4151" t="str">
            <v>E-OE</v>
          </cell>
          <cell r="Q4151">
            <v>178</v>
          </cell>
          <cell r="R4151">
            <v>190</v>
          </cell>
          <cell r="S4151">
            <v>210</v>
          </cell>
          <cell r="T4151">
            <v>230</v>
          </cell>
          <cell r="U4151">
            <v>250</v>
          </cell>
          <cell r="V4151">
            <v>260</v>
          </cell>
          <cell r="W4151">
            <v>270</v>
          </cell>
          <cell r="X4151">
            <v>280</v>
          </cell>
          <cell r="Y4151">
            <v>290</v>
          </cell>
          <cell r="Z4151">
            <v>300</v>
          </cell>
          <cell r="AA4151">
            <v>310</v>
          </cell>
        </row>
        <row r="4152">
          <cell r="C4152" t="str">
            <v>E-OE</v>
          </cell>
          <cell r="Q4152">
            <v>15156</v>
          </cell>
          <cell r="R4152">
            <v>16220</v>
          </cell>
          <cell r="S4152">
            <v>17360</v>
          </cell>
          <cell r="T4152">
            <v>18580</v>
          </cell>
          <cell r="U4152">
            <v>19880</v>
          </cell>
          <cell r="V4152">
            <v>20380</v>
          </cell>
          <cell r="W4152">
            <v>20890</v>
          </cell>
          <cell r="X4152">
            <v>21410</v>
          </cell>
          <cell r="Y4152">
            <v>21950</v>
          </cell>
          <cell r="Z4152">
            <v>22500</v>
          </cell>
          <cell r="AA4152">
            <v>23060</v>
          </cell>
        </row>
        <row r="4153">
          <cell r="C4153" t="str">
            <v>E-OE</v>
          </cell>
          <cell r="Q4153">
            <v>2176</v>
          </cell>
          <cell r="R4153">
            <v>2230</v>
          </cell>
          <cell r="S4153">
            <v>2280</v>
          </cell>
          <cell r="T4153">
            <v>2330</v>
          </cell>
          <cell r="U4153">
            <v>2390</v>
          </cell>
          <cell r="V4153">
            <v>2450</v>
          </cell>
          <cell r="W4153">
            <v>2510</v>
          </cell>
          <cell r="X4153">
            <v>2570</v>
          </cell>
          <cell r="Y4153">
            <v>2630</v>
          </cell>
          <cell r="Z4153">
            <v>2690</v>
          </cell>
          <cell r="AA4153">
            <v>2750</v>
          </cell>
        </row>
        <row r="4154">
          <cell r="C4154" t="str">
            <v>E-EMP</v>
          </cell>
          <cell r="Q4154">
            <v>25146</v>
          </cell>
          <cell r="R4154">
            <v>25960</v>
          </cell>
          <cell r="S4154">
            <v>26800</v>
          </cell>
          <cell r="T4154">
            <v>27670</v>
          </cell>
          <cell r="U4154">
            <v>28570</v>
          </cell>
          <cell r="V4154">
            <v>29500</v>
          </cell>
          <cell r="W4154">
            <v>30460</v>
          </cell>
          <cell r="X4154">
            <v>31450</v>
          </cell>
          <cell r="Y4154">
            <v>32470</v>
          </cell>
          <cell r="Z4154">
            <v>33530</v>
          </cell>
          <cell r="AA4154">
            <v>34620</v>
          </cell>
        </row>
        <row r="4155">
          <cell r="C4155" t="str">
            <v>E-EMP</v>
          </cell>
          <cell r="Q4155">
            <v>394.5</v>
          </cell>
          <cell r="R4155">
            <v>410</v>
          </cell>
          <cell r="S4155">
            <v>420</v>
          </cell>
          <cell r="T4155">
            <v>430</v>
          </cell>
          <cell r="U4155">
            <v>440</v>
          </cell>
          <cell r="V4155">
            <v>450</v>
          </cell>
          <cell r="W4155">
            <v>460</v>
          </cell>
          <cell r="X4155">
            <v>470</v>
          </cell>
          <cell r="Y4155">
            <v>490</v>
          </cell>
          <cell r="Z4155">
            <v>510</v>
          </cell>
          <cell r="AA4155">
            <v>530</v>
          </cell>
        </row>
        <row r="4156">
          <cell r="C4156" t="str">
            <v>E-M&amp;C</v>
          </cell>
          <cell r="Q4156">
            <v>0</v>
          </cell>
          <cell r="R4156">
            <v>0</v>
          </cell>
          <cell r="S4156">
            <v>0</v>
          </cell>
          <cell r="T4156">
            <v>0</v>
          </cell>
          <cell r="U4156">
            <v>0</v>
          </cell>
          <cell r="V4156">
            <v>0</v>
          </cell>
          <cell r="W4156">
            <v>0</v>
          </cell>
          <cell r="X4156">
            <v>0</v>
          </cell>
          <cell r="Y4156">
            <v>0</v>
          </cell>
          <cell r="Z4156">
            <v>0</v>
          </cell>
          <cell r="AA4156">
            <v>0</v>
          </cell>
        </row>
        <row r="4157">
          <cell r="C4157" t="str">
            <v>E-M&amp;C</v>
          </cell>
          <cell r="Q4157">
            <v>1006.5</v>
          </cell>
          <cell r="R4157">
            <v>1030</v>
          </cell>
          <cell r="S4157">
            <v>1060</v>
          </cell>
          <cell r="T4157">
            <v>1090</v>
          </cell>
          <cell r="U4157">
            <v>1120</v>
          </cell>
          <cell r="V4157">
            <v>1150</v>
          </cell>
          <cell r="W4157">
            <v>1180</v>
          </cell>
          <cell r="X4157">
            <v>1210</v>
          </cell>
          <cell r="Y4157">
            <v>1240</v>
          </cell>
          <cell r="Z4157">
            <v>1270</v>
          </cell>
          <cell r="AA4157">
            <v>1300</v>
          </cell>
        </row>
        <row r="4158">
          <cell r="C4158" t="str">
            <v>E-M&amp;C</v>
          </cell>
          <cell r="Q4158">
            <v>0</v>
          </cell>
          <cell r="R4158">
            <v>0</v>
          </cell>
          <cell r="S4158">
            <v>0</v>
          </cell>
          <cell r="T4158">
            <v>0</v>
          </cell>
          <cell r="U4158">
            <v>0</v>
          </cell>
          <cell r="V4158">
            <v>0</v>
          </cell>
          <cell r="W4158">
            <v>0</v>
          </cell>
          <cell r="X4158">
            <v>0</v>
          </cell>
          <cell r="Y4158">
            <v>0</v>
          </cell>
          <cell r="Z4158">
            <v>0</v>
          </cell>
          <cell r="AA4158">
            <v>0</v>
          </cell>
        </row>
        <row r="4159">
          <cell r="C4159" t="str">
            <v>E-M&amp;C</v>
          </cell>
          <cell r="Q4159">
            <v>5932.5</v>
          </cell>
          <cell r="R4159">
            <v>6080</v>
          </cell>
          <cell r="S4159">
            <v>6230</v>
          </cell>
          <cell r="T4159">
            <v>6390</v>
          </cell>
          <cell r="U4159">
            <v>6550</v>
          </cell>
          <cell r="V4159">
            <v>6710</v>
          </cell>
          <cell r="W4159">
            <v>6880</v>
          </cell>
          <cell r="X4159">
            <v>7050</v>
          </cell>
          <cell r="Y4159">
            <v>7230</v>
          </cell>
          <cell r="Z4159">
            <v>7410</v>
          </cell>
          <cell r="AA4159">
            <v>7600</v>
          </cell>
        </row>
        <row r="4161">
          <cell r="Q4161">
            <v>49989.5</v>
          </cell>
          <cell r="R4161">
            <v>52120</v>
          </cell>
          <cell r="S4161">
            <v>54360</v>
          </cell>
          <cell r="T4161">
            <v>56720</v>
          </cell>
          <cell r="U4161">
            <v>59200</v>
          </cell>
          <cell r="V4161">
            <v>60900</v>
          </cell>
          <cell r="W4161">
            <v>62650</v>
          </cell>
          <cell r="X4161">
            <v>64440</v>
          </cell>
          <cell r="Y4161">
            <v>66300</v>
          </cell>
          <cell r="Z4161">
            <v>68210</v>
          </cell>
          <cell r="AA4161">
            <v>70170</v>
          </cell>
        </row>
        <row r="4164">
          <cell r="C4164" t="str">
            <v>E-OE</v>
          </cell>
          <cell r="Q4164">
            <v>27</v>
          </cell>
          <cell r="R4164">
            <v>30</v>
          </cell>
          <cell r="S4164">
            <v>30</v>
          </cell>
          <cell r="T4164">
            <v>30</v>
          </cell>
          <cell r="U4164">
            <v>30</v>
          </cell>
          <cell r="V4164">
            <v>30</v>
          </cell>
          <cell r="W4164">
            <v>30</v>
          </cell>
          <cell r="X4164">
            <v>30</v>
          </cell>
          <cell r="Y4164">
            <v>30</v>
          </cell>
          <cell r="Z4164">
            <v>30</v>
          </cell>
          <cell r="AA4164">
            <v>30</v>
          </cell>
        </row>
        <row r="4165">
          <cell r="C4165" t="str">
            <v>E-OE</v>
          </cell>
          <cell r="Q4165">
            <v>780</v>
          </cell>
          <cell r="R4165">
            <v>830</v>
          </cell>
          <cell r="S4165">
            <v>890</v>
          </cell>
          <cell r="T4165">
            <v>950</v>
          </cell>
          <cell r="U4165">
            <v>1020</v>
          </cell>
          <cell r="V4165">
            <v>1050</v>
          </cell>
          <cell r="W4165">
            <v>1080</v>
          </cell>
          <cell r="X4165">
            <v>1110</v>
          </cell>
          <cell r="Y4165">
            <v>1140</v>
          </cell>
          <cell r="Z4165">
            <v>1170</v>
          </cell>
          <cell r="AA4165">
            <v>1200</v>
          </cell>
        </row>
        <row r="4166">
          <cell r="C4166" t="str">
            <v>E-OE</v>
          </cell>
          <cell r="Q4166">
            <v>308</v>
          </cell>
          <cell r="R4166">
            <v>320</v>
          </cell>
          <cell r="S4166">
            <v>330</v>
          </cell>
          <cell r="T4166">
            <v>340</v>
          </cell>
          <cell r="U4166">
            <v>350</v>
          </cell>
          <cell r="V4166">
            <v>360</v>
          </cell>
          <cell r="W4166">
            <v>370</v>
          </cell>
          <cell r="X4166">
            <v>380</v>
          </cell>
          <cell r="Y4166">
            <v>390</v>
          </cell>
          <cell r="Z4166">
            <v>400</v>
          </cell>
          <cell r="AA4166">
            <v>410</v>
          </cell>
        </row>
        <row r="4167">
          <cell r="C4167" t="str">
            <v>E-EMP</v>
          </cell>
          <cell r="Q4167">
            <v>3571.5</v>
          </cell>
          <cell r="R4167">
            <v>3690</v>
          </cell>
          <cell r="S4167">
            <v>3810</v>
          </cell>
          <cell r="T4167">
            <v>3930</v>
          </cell>
          <cell r="U4167">
            <v>4060</v>
          </cell>
          <cell r="V4167">
            <v>4190</v>
          </cell>
          <cell r="W4167">
            <v>4330</v>
          </cell>
          <cell r="X4167">
            <v>4470</v>
          </cell>
          <cell r="Y4167">
            <v>4620</v>
          </cell>
          <cell r="Z4167">
            <v>4770</v>
          </cell>
          <cell r="AA4167">
            <v>4930</v>
          </cell>
        </row>
        <row r="4168">
          <cell r="C4168" t="str">
            <v>E-EMP</v>
          </cell>
          <cell r="Q4168">
            <v>132</v>
          </cell>
          <cell r="R4168">
            <v>140</v>
          </cell>
          <cell r="S4168">
            <v>140</v>
          </cell>
          <cell r="T4168">
            <v>140</v>
          </cell>
          <cell r="U4168">
            <v>140</v>
          </cell>
          <cell r="V4168">
            <v>140</v>
          </cell>
          <cell r="W4168">
            <v>140</v>
          </cell>
          <cell r="X4168">
            <v>140</v>
          </cell>
          <cell r="Y4168">
            <v>140</v>
          </cell>
          <cell r="Z4168">
            <v>140</v>
          </cell>
          <cell r="AA4168">
            <v>140</v>
          </cell>
        </row>
        <row r="4169">
          <cell r="C4169" t="str">
            <v>E-M&amp;C</v>
          </cell>
          <cell r="Q4169">
            <v>0</v>
          </cell>
          <cell r="R4169">
            <v>0</v>
          </cell>
          <cell r="S4169">
            <v>0</v>
          </cell>
          <cell r="T4169">
            <v>0</v>
          </cell>
          <cell r="U4169">
            <v>0</v>
          </cell>
          <cell r="V4169">
            <v>0</v>
          </cell>
          <cell r="W4169">
            <v>0</v>
          </cell>
          <cell r="X4169">
            <v>0</v>
          </cell>
          <cell r="Y4169">
            <v>0</v>
          </cell>
          <cell r="Z4169">
            <v>0</v>
          </cell>
          <cell r="AA4169">
            <v>0</v>
          </cell>
        </row>
        <row r="4170">
          <cell r="C4170" t="str">
            <v>E-M&amp;C</v>
          </cell>
          <cell r="Q4170">
            <v>256.5</v>
          </cell>
          <cell r="R4170">
            <v>260</v>
          </cell>
          <cell r="S4170">
            <v>270</v>
          </cell>
          <cell r="T4170">
            <v>280</v>
          </cell>
          <cell r="U4170">
            <v>290</v>
          </cell>
          <cell r="V4170">
            <v>300</v>
          </cell>
          <cell r="W4170">
            <v>310</v>
          </cell>
          <cell r="X4170">
            <v>320</v>
          </cell>
          <cell r="Y4170">
            <v>330</v>
          </cell>
          <cell r="Z4170">
            <v>340</v>
          </cell>
          <cell r="AA4170">
            <v>350</v>
          </cell>
        </row>
        <row r="4171">
          <cell r="C4171" t="str">
            <v>E-M&amp;C</v>
          </cell>
          <cell r="Q4171">
            <v>1938</v>
          </cell>
          <cell r="R4171">
            <v>1990</v>
          </cell>
          <cell r="S4171">
            <v>2040</v>
          </cell>
          <cell r="T4171">
            <v>2090</v>
          </cell>
          <cell r="U4171">
            <v>2140</v>
          </cell>
          <cell r="V4171">
            <v>2190</v>
          </cell>
          <cell r="W4171">
            <v>2240</v>
          </cell>
          <cell r="X4171">
            <v>2300</v>
          </cell>
          <cell r="Y4171">
            <v>2360</v>
          </cell>
          <cell r="Z4171">
            <v>2420</v>
          </cell>
          <cell r="AA4171">
            <v>2480</v>
          </cell>
        </row>
        <row r="4173">
          <cell r="Q4173">
            <v>7013</v>
          </cell>
          <cell r="R4173">
            <v>7260</v>
          </cell>
          <cell r="S4173">
            <v>7510</v>
          </cell>
          <cell r="T4173">
            <v>7760</v>
          </cell>
          <cell r="U4173">
            <v>8030</v>
          </cell>
          <cell r="V4173">
            <v>8260</v>
          </cell>
          <cell r="W4173">
            <v>8500</v>
          </cell>
          <cell r="X4173">
            <v>8750</v>
          </cell>
          <cell r="Y4173">
            <v>9010</v>
          </cell>
          <cell r="Z4173">
            <v>9270</v>
          </cell>
          <cell r="AA4173">
            <v>9540</v>
          </cell>
        </row>
        <row r="4176">
          <cell r="C4176" t="str">
            <v>E-OE</v>
          </cell>
          <cell r="Q4176">
            <v>65</v>
          </cell>
          <cell r="R4176">
            <v>70</v>
          </cell>
          <cell r="S4176">
            <v>80</v>
          </cell>
          <cell r="T4176">
            <v>90</v>
          </cell>
          <cell r="U4176">
            <v>100</v>
          </cell>
          <cell r="V4176">
            <v>100</v>
          </cell>
          <cell r="W4176">
            <v>100</v>
          </cell>
          <cell r="X4176">
            <v>100</v>
          </cell>
          <cell r="Y4176">
            <v>100</v>
          </cell>
          <cell r="Z4176">
            <v>100</v>
          </cell>
          <cell r="AA4176">
            <v>100</v>
          </cell>
        </row>
        <row r="4177">
          <cell r="C4177" t="str">
            <v>E-OE</v>
          </cell>
          <cell r="Q4177">
            <v>1272</v>
          </cell>
          <cell r="R4177">
            <v>1360</v>
          </cell>
          <cell r="S4177">
            <v>1460</v>
          </cell>
          <cell r="T4177">
            <v>1560</v>
          </cell>
          <cell r="U4177">
            <v>1670</v>
          </cell>
          <cell r="V4177">
            <v>1710</v>
          </cell>
          <cell r="W4177">
            <v>1750</v>
          </cell>
          <cell r="X4177">
            <v>1790</v>
          </cell>
          <cell r="Y4177">
            <v>1830</v>
          </cell>
          <cell r="Z4177">
            <v>1880</v>
          </cell>
          <cell r="AA4177">
            <v>1930</v>
          </cell>
        </row>
        <row r="4178">
          <cell r="C4178" t="str">
            <v>E-OE</v>
          </cell>
          <cell r="Q4178">
            <v>308</v>
          </cell>
          <cell r="R4178">
            <v>320</v>
          </cell>
          <cell r="S4178">
            <v>330</v>
          </cell>
          <cell r="T4178">
            <v>340</v>
          </cell>
          <cell r="U4178">
            <v>350</v>
          </cell>
          <cell r="V4178">
            <v>360</v>
          </cell>
          <cell r="W4178">
            <v>370</v>
          </cell>
          <cell r="X4178">
            <v>380</v>
          </cell>
          <cell r="Y4178">
            <v>390</v>
          </cell>
          <cell r="Z4178">
            <v>400</v>
          </cell>
          <cell r="AA4178">
            <v>410</v>
          </cell>
        </row>
        <row r="4179">
          <cell r="C4179" t="str">
            <v>E-EMP</v>
          </cell>
          <cell r="Q4179">
            <v>432</v>
          </cell>
          <cell r="R4179">
            <v>450</v>
          </cell>
          <cell r="S4179">
            <v>460</v>
          </cell>
          <cell r="T4179">
            <v>470</v>
          </cell>
          <cell r="U4179">
            <v>490</v>
          </cell>
          <cell r="V4179">
            <v>510</v>
          </cell>
          <cell r="W4179">
            <v>530</v>
          </cell>
          <cell r="X4179">
            <v>550</v>
          </cell>
          <cell r="Y4179">
            <v>570</v>
          </cell>
          <cell r="Z4179">
            <v>590</v>
          </cell>
          <cell r="AA4179">
            <v>610</v>
          </cell>
        </row>
        <row r="4180">
          <cell r="C4180" t="str">
            <v>E-M&amp;C</v>
          </cell>
          <cell r="Q4180">
            <v>2022</v>
          </cell>
          <cell r="R4180">
            <v>2070</v>
          </cell>
          <cell r="S4180">
            <v>2120</v>
          </cell>
          <cell r="T4180">
            <v>2170</v>
          </cell>
          <cell r="U4180">
            <v>2220</v>
          </cell>
          <cell r="V4180">
            <v>2280</v>
          </cell>
          <cell r="W4180">
            <v>2340</v>
          </cell>
          <cell r="X4180">
            <v>2400</v>
          </cell>
          <cell r="Y4180">
            <v>2460</v>
          </cell>
          <cell r="Z4180">
            <v>2520</v>
          </cell>
          <cell r="AA4180">
            <v>2580</v>
          </cell>
        </row>
        <row r="4181">
          <cell r="C4181" t="str">
            <v>E-M&amp;C</v>
          </cell>
          <cell r="Q4181">
            <v>162</v>
          </cell>
          <cell r="R4181">
            <v>170</v>
          </cell>
          <cell r="S4181">
            <v>170</v>
          </cell>
          <cell r="T4181">
            <v>170</v>
          </cell>
          <cell r="U4181">
            <v>170</v>
          </cell>
          <cell r="V4181">
            <v>170</v>
          </cell>
          <cell r="W4181">
            <v>170</v>
          </cell>
          <cell r="X4181">
            <v>170</v>
          </cell>
          <cell r="Y4181">
            <v>170</v>
          </cell>
          <cell r="Z4181">
            <v>170</v>
          </cell>
          <cell r="AA4181">
            <v>170</v>
          </cell>
        </row>
        <row r="4183">
          <cell r="Q4183">
            <v>4261</v>
          </cell>
          <cell r="R4183">
            <v>4440</v>
          </cell>
          <cell r="S4183">
            <v>4620</v>
          </cell>
          <cell r="T4183">
            <v>4800</v>
          </cell>
          <cell r="U4183">
            <v>5000</v>
          </cell>
          <cell r="V4183">
            <v>5130</v>
          </cell>
          <cell r="W4183">
            <v>5260</v>
          </cell>
          <cell r="X4183">
            <v>5390</v>
          </cell>
          <cell r="Y4183">
            <v>5520</v>
          </cell>
          <cell r="Z4183">
            <v>5660</v>
          </cell>
          <cell r="AA4183">
            <v>5800</v>
          </cell>
        </row>
        <row r="4186">
          <cell r="C4186" t="str">
            <v>E-OE</v>
          </cell>
          <cell r="Q4186">
            <v>19</v>
          </cell>
          <cell r="R4186">
            <v>20</v>
          </cell>
          <cell r="S4186">
            <v>20</v>
          </cell>
          <cell r="T4186">
            <v>20</v>
          </cell>
          <cell r="U4186">
            <v>20</v>
          </cell>
          <cell r="V4186">
            <v>20</v>
          </cell>
          <cell r="W4186">
            <v>20</v>
          </cell>
          <cell r="X4186">
            <v>20</v>
          </cell>
          <cell r="Y4186">
            <v>20</v>
          </cell>
          <cell r="Z4186">
            <v>20</v>
          </cell>
          <cell r="AA4186">
            <v>20</v>
          </cell>
        </row>
        <row r="4187">
          <cell r="C4187" t="str">
            <v>E-EMP</v>
          </cell>
          <cell r="Q4187">
            <v>2600</v>
          </cell>
          <cell r="R4187">
            <v>2680</v>
          </cell>
          <cell r="S4187">
            <v>2770</v>
          </cell>
          <cell r="T4187">
            <v>2860</v>
          </cell>
          <cell r="U4187">
            <v>2950</v>
          </cell>
          <cell r="V4187">
            <v>3050</v>
          </cell>
          <cell r="W4187">
            <v>3150</v>
          </cell>
          <cell r="X4187">
            <v>3250</v>
          </cell>
          <cell r="Y4187">
            <v>3360</v>
          </cell>
          <cell r="Z4187">
            <v>3470</v>
          </cell>
          <cell r="AA4187">
            <v>3580</v>
          </cell>
        </row>
        <row r="4188">
          <cell r="C4188" t="str">
            <v>E-EMP</v>
          </cell>
          <cell r="Q4188">
            <v>0</v>
          </cell>
          <cell r="R4188">
            <v>0</v>
          </cell>
          <cell r="S4188">
            <v>0</v>
          </cell>
          <cell r="T4188">
            <v>0</v>
          </cell>
          <cell r="U4188">
            <v>0</v>
          </cell>
          <cell r="V4188">
            <v>0</v>
          </cell>
          <cell r="W4188">
            <v>0</v>
          </cell>
          <cell r="X4188">
            <v>0</v>
          </cell>
          <cell r="Y4188">
            <v>0</v>
          </cell>
          <cell r="Z4188">
            <v>0</v>
          </cell>
          <cell r="AA4188">
            <v>0</v>
          </cell>
        </row>
        <row r="4189">
          <cell r="C4189" t="str">
            <v>E-M&amp;C</v>
          </cell>
          <cell r="Q4189">
            <v>0</v>
          </cell>
          <cell r="R4189">
            <v>0</v>
          </cell>
          <cell r="S4189">
            <v>0</v>
          </cell>
          <cell r="T4189">
            <v>0</v>
          </cell>
          <cell r="U4189">
            <v>0</v>
          </cell>
          <cell r="V4189">
            <v>0</v>
          </cell>
          <cell r="W4189">
            <v>0</v>
          </cell>
          <cell r="X4189">
            <v>0</v>
          </cell>
          <cell r="Y4189">
            <v>0</v>
          </cell>
          <cell r="Z4189">
            <v>0</v>
          </cell>
          <cell r="AA4189">
            <v>0</v>
          </cell>
        </row>
        <row r="4190">
          <cell r="C4190" t="str">
            <v>E-M&amp;C</v>
          </cell>
          <cell r="Q4190">
            <v>0</v>
          </cell>
          <cell r="R4190">
            <v>0</v>
          </cell>
          <cell r="S4190">
            <v>0</v>
          </cell>
          <cell r="T4190">
            <v>0</v>
          </cell>
          <cell r="U4190">
            <v>0</v>
          </cell>
          <cell r="V4190">
            <v>0</v>
          </cell>
          <cell r="W4190">
            <v>0</v>
          </cell>
          <cell r="X4190">
            <v>0</v>
          </cell>
          <cell r="Y4190">
            <v>0</v>
          </cell>
          <cell r="Z4190">
            <v>0</v>
          </cell>
          <cell r="AA4190">
            <v>0</v>
          </cell>
        </row>
        <row r="4191">
          <cell r="C4191" t="str">
            <v>E-M&amp;C</v>
          </cell>
          <cell r="Q4191">
            <v>2400</v>
          </cell>
          <cell r="R4191">
            <v>2460</v>
          </cell>
          <cell r="S4191">
            <v>2520</v>
          </cell>
          <cell r="T4191">
            <v>2580</v>
          </cell>
          <cell r="U4191">
            <v>2640</v>
          </cell>
          <cell r="V4191">
            <v>2710</v>
          </cell>
          <cell r="W4191">
            <v>2780</v>
          </cell>
          <cell r="X4191">
            <v>2850</v>
          </cell>
          <cell r="Y4191">
            <v>2920</v>
          </cell>
          <cell r="Z4191">
            <v>2990</v>
          </cell>
          <cell r="AA4191">
            <v>3060</v>
          </cell>
        </row>
        <row r="4193">
          <cell r="Q4193">
            <v>5019</v>
          </cell>
          <cell r="R4193">
            <v>5160</v>
          </cell>
          <cell r="S4193">
            <v>5310</v>
          </cell>
          <cell r="T4193">
            <v>5460</v>
          </cell>
          <cell r="U4193">
            <v>5610</v>
          </cell>
          <cell r="V4193">
            <v>5780</v>
          </cell>
          <cell r="W4193">
            <v>5950</v>
          </cell>
          <cell r="X4193">
            <v>6120</v>
          </cell>
          <cell r="Y4193">
            <v>6300</v>
          </cell>
          <cell r="Z4193">
            <v>6480</v>
          </cell>
          <cell r="AA4193">
            <v>6660</v>
          </cell>
        </row>
        <row r="4196">
          <cell r="C4196" t="str">
            <v>E-EMP</v>
          </cell>
          <cell r="Q4196">
            <v>2200</v>
          </cell>
          <cell r="R4196">
            <v>2270</v>
          </cell>
          <cell r="S4196">
            <v>2340</v>
          </cell>
          <cell r="T4196">
            <v>2420</v>
          </cell>
          <cell r="U4196">
            <v>2500</v>
          </cell>
          <cell r="V4196">
            <v>2580</v>
          </cell>
          <cell r="W4196">
            <v>2660</v>
          </cell>
          <cell r="X4196">
            <v>2750</v>
          </cell>
          <cell r="Y4196">
            <v>2840</v>
          </cell>
          <cell r="Z4196">
            <v>2930</v>
          </cell>
          <cell r="AA4196">
            <v>3030</v>
          </cell>
        </row>
        <row r="4197">
          <cell r="C4197" t="str">
            <v>E-EMP</v>
          </cell>
          <cell r="Q4197">
            <v>54</v>
          </cell>
          <cell r="R4197">
            <v>60</v>
          </cell>
          <cell r="S4197">
            <v>60</v>
          </cell>
          <cell r="T4197">
            <v>60</v>
          </cell>
          <cell r="U4197">
            <v>60</v>
          </cell>
          <cell r="V4197">
            <v>60</v>
          </cell>
          <cell r="W4197">
            <v>60</v>
          </cell>
          <cell r="X4197">
            <v>60</v>
          </cell>
          <cell r="Y4197">
            <v>60</v>
          </cell>
          <cell r="Z4197">
            <v>60</v>
          </cell>
          <cell r="AA4197">
            <v>60</v>
          </cell>
        </row>
        <row r="4198">
          <cell r="C4198" t="str">
            <v>E-M&amp;C</v>
          </cell>
          <cell r="Q4198">
            <v>0</v>
          </cell>
          <cell r="R4198">
            <v>0</v>
          </cell>
          <cell r="S4198">
            <v>0</v>
          </cell>
          <cell r="T4198">
            <v>0</v>
          </cell>
          <cell r="U4198">
            <v>0</v>
          </cell>
          <cell r="V4198">
            <v>0</v>
          </cell>
          <cell r="W4198">
            <v>0</v>
          </cell>
          <cell r="X4198">
            <v>0</v>
          </cell>
          <cell r="Y4198">
            <v>0</v>
          </cell>
          <cell r="Z4198">
            <v>0</v>
          </cell>
          <cell r="AA4198">
            <v>0</v>
          </cell>
        </row>
        <row r="4199">
          <cell r="C4199" t="str">
            <v>E-M&amp;C</v>
          </cell>
          <cell r="Q4199">
            <v>1200</v>
          </cell>
          <cell r="R4199">
            <v>1230</v>
          </cell>
          <cell r="S4199">
            <v>1260</v>
          </cell>
          <cell r="T4199">
            <v>1290</v>
          </cell>
          <cell r="U4199">
            <v>1320</v>
          </cell>
          <cell r="V4199">
            <v>1350</v>
          </cell>
          <cell r="W4199">
            <v>1380</v>
          </cell>
          <cell r="X4199">
            <v>1410</v>
          </cell>
          <cell r="Y4199">
            <v>1450</v>
          </cell>
          <cell r="Z4199">
            <v>1490</v>
          </cell>
          <cell r="AA4199">
            <v>1530</v>
          </cell>
        </row>
        <row r="4201">
          <cell r="Q4201">
            <v>3454</v>
          </cell>
          <cell r="R4201">
            <v>3560</v>
          </cell>
          <cell r="S4201">
            <v>3660</v>
          </cell>
          <cell r="T4201">
            <v>3770</v>
          </cell>
          <cell r="U4201">
            <v>3880</v>
          </cell>
          <cell r="V4201">
            <v>3990</v>
          </cell>
          <cell r="W4201">
            <v>4100</v>
          </cell>
          <cell r="X4201">
            <v>4220</v>
          </cell>
          <cell r="Y4201">
            <v>4350</v>
          </cell>
          <cell r="Z4201">
            <v>4480</v>
          </cell>
          <cell r="AA4201">
            <v>4620</v>
          </cell>
        </row>
        <row r="4204">
          <cell r="C4204" t="str">
            <v>E-EMP</v>
          </cell>
          <cell r="Q4204">
            <v>500</v>
          </cell>
          <cell r="R4204">
            <v>520</v>
          </cell>
          <cell r="S4204">
            <v>540</v>
          </cell>
          <cell r="T4204">
            <v>560</v>
          </cell>
          <cell r="U4204">
            <v>580</v>
          </cell>
          <cell r="V4204">
            <v>600</v>
          </cell>
          <cell r="W4204">
            <v>620</v>
          </cell>
          <cell r="X4204">
            <v>640</v>
          </cell>
          <cell r="Y4204">
            <v>660</v>
          </cell>
          <cell r="Z4204">
            <v>680</v>
          </cell>
          <cell r="AA4204">
            <v>700</v>
          </cell>
        </row>
        <row r="4205">
          <cell r="C4205" t="str">
            <v>E-M&amp;C</v>
          </cell>
          <cell r="Q4205">
            <v>0</v>
          </cell>
          <cell r="R4205">
            <v>0</v>
          </cell>
          <cell r="S4205">
            <v>0</v>
          </cell>
          <cell r="T4205">
            <v>0</v>
          </cell>
          <cell r="U4205">
            <v>0</v>
          </cell>
          <cell r="V4205">
            <v>0</v>
          </cell>
          <cell r="W4205">
            <v>0</v>
          </cell>
          <cell r="X4205">
            <v>0</v>
          </cell>
          <cell r="Y4205">
            <v>0</v>
          </cell>
          <cell r="Z4205">
            <v>0</v>
          </cell>
          <cell r="AA4205">
            <v>0</v>
          </cell>
        </row>
        <row r="4206">
          <cell r="C4206" t="str">
            <v>E-M&amp;C</v>
          </cell>
          <cell r="Q4206">
            <v>150</v>
          </cell>
          <cell r="R4206">
            <v>150</v>
          </cell>
          <cell r="S4206">
            <v>150</v>
          </cell>
          <cell r="T4206">
            <v>150</v>
          </cell>
          <cell r="U4206">
            <v>150</v>
          </cell>
          <cell r="V4206">
            <v>150</v>
          </cell>
          <cell r="W4206">
            <v>150</v>
          </cell>
          <cell r="X4206">
            <v>150</v>
          </cell>
          <cell r="Y4206">
            <v>150</v>
          </cell>
          <cell r="Z4206">
            <v>150</v>
          </cell>
          <cell r="AA4206">
            <v>150</v>
          </cell>
        </row>
        <row r="4208">
          <cell r="Q4208">
            <v>650</v>
          </cell>
          <cell r="R4208">
            <v>670</v>
          </cell>
          <cell r="S4208">
            <v>690</v>
          </cell>
          <cell r="T4208">
            <v>710</v>
          </cell>
          <cell r="U4208">
            <v>730</v>
          </cell>
          <cell r="V4208">
            <v>750</v>
          </cell>
          <cell r="W4208">
            <v>770</v>
          </cell>
          <cell r="X4208">
            <v>790</v>
          </cell>
          <cell r="Y4208">
            <v>810</v>
          </cell>
          <cell r="Z4208">
            <v>830</v>
          </cell>
          <cell r="AA4208">
            <v>850</v>
          </cell>
        </row>
        <row r="4211">
          <cell r="C4211" t="str">
            <v>E-OE</v>
          </cell>
          <cell r="Q4211">
            <v>19</v>
          </cell>
          <cell r="R4211">
            <v>20</v>
          </cell>
          <cell r="S4211">
            <v>20</v>
          </cell>
          <cell r="T4211">
            <v>20</v>
          </cell>
          <cell r="U4211">
            <v>20</v>
          </cell>
          <cell r="V4211">
            <v>20</v>
          </cell>
          <cell r="W4211">
            <v>20</v>
          </cell>
          <cell r="X4211">
            <v>20</v>
          </cell>
          <cell r="Y4211">
            <v>20</v>
          </cell>
          <cell r="Z4211">
            <v>20</v>
          </cell>
          <cell r="AA4211">
            <v>20</v>
          </cell>
        </row>
        <row r="4212">
          <cell r="C4212" t="str">
            <v>E-EMP</v>
          </cell>
          <cell r="Q4212">
            <v>2616</v>
          </cell>
          <cell r="R4212">
            <v>2700</v>
          </cell>
          <cell r="S4212">
            <v>2790</v>
          </cell>
          <cell r="T4212">
            <v>2880</v>
          </cell>
          <cell r="U4212">
            <v>2970</v>
          </cell>
          <cell r="V4212">
            <v>3070</v>
          </cell>
          <cell r="W4212">
            <v>3170</v>
          </cell>
          <cell r="X4212">
            <v>3270</v>
          </cell>
          <cell r="Y4212">
            <v>3380</v>
          </cell>
          <cell r="Z4212">
            <v>3490</v>
          </cell>
          <cell r="AA4212">
            <v>3600</v>
          </cell>
        </row>
        <row r="4213">
          <cell r="C4213" t="str">
            <v>E-M&amp;C</v>
          </cell>
          <cell r="Q4213">
            <v>0</v>
          </cell>
          <cell r="R4213">
            <v>0</v>
          </cell>
          <cell r="S4213">
            <v>0</v>
          </cell>
          <cell r="T4213">
            <v>0</v>
          </cell>
          <cell r="U4213">
            <v>0</v>
          </cell>
          <cell r="V4213">
            <v>0</v>
          </cell>
          <cell r="W4213">
            <v>0</v>
          </cell>
          <cell r="X4213">
            <v>0</v>
          </cell>
          <cell r="Y4213">
            <v>0</v>
          </cell>
          <cell r="Z4213">
            <v>0</v>
          </cell>
          <cell r="AA4213">
            <v>0</v>
          </cell>
        </row>
        <row r="4214">
          <cell r="C4214" t="str">
            <v>E-M&amp;C</v>
          </cell>
          <cell r="Q4214">
            <v>832.5</v>
          </cell>
          <cell r="R4214">
            <v>850</v>
          </cell>
          <cell r="S4214">
            <v>870</v>
          </cell>
          <cell r="T4214">
            <v>890</v>
          </cell>
          <cell r="U4214">
            <v>910</v>
          </cell>
          <cell r="V4214">
            <v>930</v>
          </cell>
          <cell r="W4214">
            <v>950</v>
          </cell>
          <cell r="X4214">
            <v>970</v>
          </cell>
          <cell r="Y4214">
            <v>990</v>
          </cell>
          <cell r="Z4214">
            <v>1010</v>
          </cell>
          <cell r="AA4214">
            <v>1040</v>
          </cell>
        </row>
        <row r="4216">
          <cell r="Q4216">
            <v>3467.5</v>
          </cell>
          <cell r="R4216">
            <v>3570</v>
          </cell>
          <cell r="S4216">
            <v>3680</v>
          </cell>
          <cell r="T4216">
            <v>3790</v>
          </cell>
          <cell r="U4216">
            <v>3900</v>
          </cell>
          <cell r="V4216">
            <v>4020</v>
          </cell>
          <cell r="W4216">
            <v>4140</v>
          </cell>
          <cell r="X4216">
            <v>4260</v>
          </cell>
          <cell r="Y4216">
            <v>4390</v>
          </cell>
          <cell r="Z4216">
            <v>4520</v>
          </cell>
          <cell r="AA4216">
            <v>4660</v>
          </cell>
        </row>
        <row r="4220">
          <cell r="C4220" t="str">
            <v>E-DEP</v>
          </cell>
          <cell r="Q4220">
            <v>1500</v>
          </cell>
          <cell r="R4220">
            <v>1530</v>
          </cell>
          <cell r="S4220">
            <v>1560</v>
          </cell>
          <cell r="T4220">
            <v>1590</v>
          </cell>
          <cell r="U4220">
            <v>1620</v>
          </cell>
          <cell r="V4220">
            <v>1650</v>
          </cell>
          <cell r="W4220">
            <v>1680</v>
          </cell>
          <cell r="X4220">
            <v>1710</v>
          </cell>
          <cell r="Y4220">
            <v>1740</v>
          </cell>
          <cell r="Z4220">
            <v>1770</v>
          </cell>
          <cell r="AA4220">
            <v>1800</v>
          </cell>
        </row>
        <row r="4221">
          <cell r="C4221" t="str">
            <v>E-EMP</v>
          </cell>
          <cell r="Q4221">
            <v>7300</v>
          </cell>
          <cell r="R4221">
            <v>7480</v>
          </cell>
          <cell r="S4221">
            <v>7670</v>
          </cell>
          <cell r="T4221">
            <v>7860</v>
          </cell>
          <cell r="U4221">
            <v>8060</v>
          </cell>
          <cell r="V4221">
            <v>8260</v>
          </cell>
          <cell r="W4221">
            <v>8470</v>
          </cell>
          <cell r="X4221">
            <v>8680</v>
          </cell>
          <cell r="Y4221">
            <v>8900</v>
          </cell>
          <cell r="Z4221">
            <v>9120</v>
          </cell>
          <cell r="AA4221">
            <v>9350</v>
          </cell>
        </row>
        <row r="4223">
          <cell r="Q4223">
            <v>8800</v>
          </cell>
          <cell r="R4223">
            <v>9010</v>
          </cell>
          <cell r="S4223">
            <v>9230</v>
          </cell>
          <cell r="T4223">
            <v>9450</v>
          </cell>
          <cell r="U4223">
            <v>9680</v>
          </cell>
          <cell r="V4223">
            <v>9910</v>
          </cell>
          <cell r="W4223">
            <v>10150</v>
          </cell>
          <cell r="X4223">
            <v>10390</v>
          </cell>
          <cell r="Y4223">
            <v>10640</v>
          </cell>
          <cell r="Z4223">
            <v>10890</v>
          </cell>
          <cell r="AA4223">
            <v>11150</v>
          </cell>
        </row>
        <row r="4225">
          <cell r="Q4225">
            <v>-15120</v>
          </cell>
          <cell r="R4225">
            <v>-20500</v>
          </cell>
          <cell r="S4225">
            <v>-26010</v>
          </cell>
          <cell r="T4225">
            <v>-31660</v>
          </cell>
          <cell r="U4225">
            <v>-37450</v>
          </cell>
          <cell r="V4225">
            <v>-38390</v>
          </cell>
          <cell r="W4225">
            <v>-39350</v>
          </cell>
          <cell r="X4225">
            <v>-40330</v>
          </cell>
          <cell r="Y4225">
            <v>-41340</v>
          </cell>
          <cell r="Z4225">
            <v>-42370</v>
          </cell>
          <cell r="AA4225">
            <v>-43430</v>
          </cell>
        </row>
        <row r="4226">
          <cell r="Q4226">
            <v>112245</v>
          </cell>
          <cell r="R4226">
            <v>116590</v>
          </cell>
          <cell r="S4226">
            <v>121050</v>
          </cell>
          <cell r="T4226">
            <v>125690</v>
          </cell>
          <cell r="U4226">
            <v>130580</v>
          </cell>
          <cell r="V4226">
            <v>134260</v>
          </cell>
          <cell r="W4226">
            <v>138040</v>
          </cell>
          <cell r="X4226">
            <v>141920</v>
          </cell>
          <cell r="Y4226">
            <v>145960</v>
          </cell>
          <cell r="Z4226">
            <v>150090</v>
          </cell>
          <cell r="AA4226">
            <v>154350</v>
          </cell>
        </row>
        <row r="4227">
          <cell r="Q4227">
            <v>0</v>
          </cell>
          <cell r="R4227">
            <v>0</v>
          </cell>
          <cell r="S4227">
            <v>0</v>
          </cell>
          <cell r="T4227">
            <v>40000</v>
          </cell>
          <cell r="U4227">
            <v>0</v>
          </cell>
          <cell r="V4227" t="e">
            <v>#REF!</v>
          </cell>
          <cell r="W4227">
            <v>0</v>
          </cell>
          <cell r="X4227">
            <v>0</v>
          </cell>
          <cell r="Y4227">
            <v>0</v>
          </cell>
          <cell r="Z4227">
            <v>0</v>
          </cell>
          <cell r="AA4227">
            <v>0</v>
          </cell>
        </row>
        <row r="4228">
          <cell r="Q4228">
            <v>0</v>
          </cell>
          <cell r="R4228">
            <v>0</v>
          </cell>
          <cell r="S4228">
            <v>0</v>
          </cell>
          <cell r="T4228">
            <v>0</v>
          </cell>
          <cell r="U4228">
            <v>0</v>
          </cell>
          <cell r="V4228">
            <v>0</v>
          </cell>
          <cell r="W4228">
            <v>0</v>
          </cell>
          <cell r="X4228">
            <v>0</v>
          </cell>
          <cell r="Y4228">
            <v>0</v>
          </cell>
          <cell r="Z4228">
            <v>0</v>
          </cell>
          <cell r="AA4228">
            <v>0</v>
          </cell>
        </row>
        <row r="4229">
          <cell r="Q4229">
            <v>0</v>
          </cell>
          <cell r="R4229">
            <v>0</v>
          </cell>
          <cell r="S4229">
            <v>0</v>
          </cell>
          <cell r="T4229">
            <v>0</v>
          </cell>
          <cell r="U4229">
            <v>0</v>
          </cell>
          <cell r="V4229">
            <v>0</v>
          </cell>
          <cell r="W4229">
            <v>0</v>
          </cell>
          <cell r="X4229">
            <v>0</v>
          </cell>
          <cell r="Y4229">
            <v>0</v>
          </cell>
          <cell r="Z4229">
            <v>0</v>
          </cell>
          <cell r="AA4229">
            <v>0</v>
          </cell>
        </row>
        <row r="4231">
          <cell r="Q4231">
            <v>97125</v>
          </cell>
          <cell r="R4231">
            <v>96090</v>
          </cell>
          <cell r="S4231">
            <v>95040</v>
          </cell>
          <cell r="T4231">
            <v>134030</v>
          </cell>
          <cell r="U4231">
            <v>93130</v>
          </cell>
          <cell r="V4231" t="e">
            <v>#REF!</v>
          </cell>
          <cell r="W4231">
            <v>98690</v>
          </cell>
          <cell r="X4231">
            <v>101590</v>
          </cell>
          <cell r="Y4231">
            <v>104620</v>
          </cell>
          <cell r="Z4231">
            <v>107720</v>
          </cell>
          <cell r="AA4231">
            <v>110920</v>
          </cell>
        </row>
        <row r="4237">
          <cell r="C4237" t="str">
            <v>I-GCOP</v>
          </cell>
          <cell r="Q4237">
            <v>-58358</v>
          </cell>
          <cell r="R4237">
            <v>-59820</v>
          </cell>
          <cell r="S4237">
            <v>-61320</v>
          </cell>
          <cell r="T4237">
            <v>-62850</v>
          </cell>
          <cell r="U4237">
            <v>-64420</v>
          </cell>
          <cell r="V4237">
            <v>-66030</v>
          </cell>
          <cell r="W4237">
            <v>-67680</v>
          </cell>
          <cell r="X4237">
            <v>-69370</v>
          </cell>
          <cell r="Y4237">
            <v>-71100</v>
          </cell>
          <cell r="Z4237">
            <v>-72880</v>
          </cell>
          <cell r="AA4237">
            <v>-74700</v>
          </cell>
        </row>
        <row r="4239">
          <cell r="Q4239">
            <v>-58358</v>
          </cell>
          <cell r="R4239">
            <v>-59820</v>
          </cell>
          <cell r="S4239">
            <v>-61320</v>
          </cell>
          <cell r="T4239">
            <v>-62850</v>
          </cell>
          <cell r="U4239">
            <v>-64420</v>
          </cell>
          <cell r="V4239">
            <v>-66030</v>
          </cell>
          <cell r="W4239">
            <v>-67680</v>
          </cell>
          <cell r="X4239">
            <v>-69370</v>
          </cell>
          <cell r="Y4239">
            <v>-71100</v>
          </cell>
          <cell r="Z4239">
            <v>-72880</v>
          </cell>
          <cell r="AA4239">
            <v>-74700</v>
          </cell>
        </row>
        <row r="4243">
          <cell r="C4243" t="str">
            <v>E-EMP</v>
          </cell>
        </row>
        <row r="4244">
          <cell r="C4244" t="str">
            <v>E-EMP</v>
          </cell>
          <cell r="Q4244">
            <v>5710</v>
          </cell>
          <cell r="R4244">
            <v>5900</v>
          </cell>
          <cell r="S4244">
            <v>6090</v>
          </cell>
          <cell r="T4244">
            <v>6290</v>
          </cell>
          <cell r="U4244">
            <v>6490</v>
          </cell>
          <cell r="V4244">
            <v>6700</v>
          </cell>
          <cell r="W4244">
            <v>6920</v>
          </cell>
          <cell r="X4244">
            <v>7140</v>
          </cell>
          <cell r="Y4244">
            <v>7370</v>
          </cell>
          <cell r="Z4244">
            <v>7610</v>
          </cell>
          <cell r="AA4244">
            <v>7860</v>
          </cell>
        </row>
        <row r="4245">
          <cell r="C4245" t="str">
            <v>E-EMP</v>
          </cell>
        </row>
        <row r="4246">
          <cell r="C4246" t="str">
            <v>E-M&amp;C</v>
          </cell>
          <cell r="Q4246">
            <v>14370</v>
          </cell>
          <cell r="R4246">
            <v>14730</v>
          </cell>
          <cell r="S4246">
            <v>15100</v>
          </cell>
          <cell r="T4246">
            <v>15480</v>
          </cell>
          <cell r="U4246">
            <v>15870</v>
          </cell>
          <cell r="V4246">
            <v>16270</v>
          </cell>
          <cell r="W4246">
            <v>16680</v>
          </cell>
          <cell r="X4246">
            <v>17100</v>
          </cell>
          <cell r="Y4246">
            <v>17530</v>
          </cell>
          <cell r="Z4246">
            <v>17970</v>
          </cell>
          <cell r="AA4246">
            <v>18420</v>
          </cell>
        </row>
        <row r="4247">
          <cell r="C4247" t="str">
            <v>E-M&amp;C</v>
          </cell>
          <cell r="Q4247">
            <v>1140</v>
          </cell>
          <cell r="R4247">
            <v>1170</v>
          </cell>
          <cell r="S4247">
            <v>1200</v>
          </cell>
          <cell r="T4247">
            <v>1230</v>
          </cell>
          <cell r="U4247">
            <v>1260</v>
          </cell>
          <cell r="V4247">
            <v>1290</v>
          </cell>
          <cell r="W4247">
            <v>1320</v>
          </cell>
          <cell r="X4247">
            <v>1350</v>
          </cell>
          <cell r="Y4247">
            <v>1380</v>
          </cell>
          <cell r="Z4247">
            <v>1410</v>
          </cell>
          <cell r="AA4247">
            <v>1450</v>
          </cell>
        </row>
        <row r="4249">
          <cell r="Q4249">
            <v>21220</v>
          </cell>
          <cell r="R4249">
            <v>21800</v>
          </cell>
          <cell r="S4249">
            <v>22390</v>
          </cell>
          <cell r="T4249">
            <v>23000</v>
          </cell>
          <cell r="U4249">
            <v>23620</v>
          </cell>
          <cell r="V4249">
            <v>24260</v>
          </cell>
          <cell r="W4249">
            <v>24920</v>
          </cell>
          <cell r="X4249">
            <v>25590</v>
          </cell>
          <cell r="Y4249">
            <v>26280</v>
          </cell>
          <cell r="Z4249">
            <v>26990</v>
          </cell>
          <cell r="AA4249">
            <v>27730</v>
          </cell>
        </row>
        <row r="4253">
          <cell r="C4253" t="str">
            <v>E-OE</v>
          </cell>
          <cell r="Q4253">
            <v>270</v>
          </cell>
          <cell r="R4253">
            <v>280</v>
          </cell>
          <cell r="S4253">
            <v>290</v>
          </cell>
          <cell r="T4253">
            <v>300</v>
          </cell>
          <cell r="U4253">
            <v>310</v>
          </cell>
          <cell r="V4253">
            <v>320</v>
          </cell>
          <cell r="W4253">
            <v>330</v>
          </cell>
          <cell r="X4253">
            <v>340</v>
          </cell>
          <cell r="Y4253">
            <v>350</v>
          </cell>
          <cell r="Z4253">
            <v>360</v>
          </cell>
          <cell r="AA4253">
            <v>370</v>
          </cell>
        </row>
        <row r="4254">
          <cell r="C4254" t="str">
            <v>E-EMP</v>
          </cell>
          <cell r="Q4254">
            <v>26700</v>
          </cell>
          <cell r="R4254">
            <v>12570</v>
          </cell>
          <cell r="S4254">
            <v>12980</v>
          </cell>
          <cell r="T4254">
            <v>13400</v>
          </cell>
          <cell r="U4254">
            <v>13840</v>
          </cell>
          <cell r="V4254">
            <v>14290</v>
          </cell>
          <cell r="W4254">
            <v>14750</v>
          </cell>
          <cell r="X4254">
            <v>15230</v>
          </cell>
          <cell r="Y4254">
            <v>15720</v>
          </cell>
          <cell r="Z4254">
            <v>16230</v>
          </cell>
          <cell r="AA4254">
            <v>16760</v>
          </cell>
        </row>
        <row r="4255">
          <cell r="C4255" t="str">
            <v>E-EMP</v>
          </cell>
          <cell r="Q4255">
            <v>1230</v>
          </cell>
          <cell r="R4255">
            <v>1270</v>
          </cell>
          <cell r="S4255">
            <v>1310</v>
          </cell>
          <cell r="T4255">
            <v>1350</v>
          </cell>
          <cell r="U4255">
            <v>1390</v>
          </cell>
          <cell r="V4255">
            <v>1440</v>
          </cell>
          <cell r="W4255">
            <v>1490</v>
          </cell>
          <cell r="X4255">
            <v>1540</v>
          </cell>
          <cell r="Y4255">
            <v>1590</v>
          </cell>
          <cell r="Z4255">
            <v>1640</v>
          </cell>
          <cell r="AA4255">
            <v>1690</v>
          </cell>
        </row>
        <row r="4256">
          <cell r="C4256" t="str">
            <v>E-M&amp;C</v>
          </cell>
          <cell r="Q4256">
            <v>25770</v>
          </cell>
          <cell r="R4256">
            <v>26410</v>
          </cell>
          <cell r="S4256">
            <v>27070</v>
          </cell>
          <cell r="T4256">
            <v>27750</v>
          </cell>
          <cell r="U4256">
            <v>28440</v>
          </cell>
          <cell r="V4256">
            <v>29150</v>
          </cell>
          <cell r="W4256">
            <v>29880</v>
          </cell>
          <cell r="X4256">
            <v>30630</v>
          </cell>
          <cell r="Y4256">
            <v>31400</v>
          </cell>
          <cell r="Z4256">
            <v>32190</v>
          </cell>
          <cell r="AA4256">
            <v>32990</v>
          </cell>
        </row>
        <row r="4257">
          <cell r="C4257" t="str">
            <v>E-M&amp;C</v>
          </cell>
          <cell r="Q4257">
            <v>4500</v>
          </cell>
          <cell r="R4257">
            <v>4610</v>
          </cell>
          <cell r="S4257">
            <v>4730</v>
          </cell>
          <cell r="T4257">
            <v>4850</v>
          </cell>
          <cell r="U4257">
            <v>4970</v>
          </cell>
          <cell r="V4257">
            <v>5090</v>
          </cell>
          <cell r="W4257">
            <v>5220</v>
          </cell>
          <cell r="X4257">
            <v>5350</v>
          </cell>
          <cell r="Y4257">
            <v>5480</v>
          </cell>
          <cell r="Z4257">
            <v>5620</v>
          </cell>
          <cell r="AA4257">
            <v>5760</v>
          </cell>
        </row>
        <row r="4258">
          <cell r="C4258" t="str">
            <v>E-M&amp;C</v>
          </cell>
          <cell r="Q4258">
            <v>0</v>
          </cell>
          <cell r="R4258">
            <v>0</v>
          </cell>
          <cell r="S4258">
            <v>0</v>
          </cell>
          <cell r="T4258">
            <v>0</v>
          </cell>
          <cell r="U4258">
            <v>0</v>
          </cell>
          <cell r="V4258">
            <v>0</v>
          </cell>
          <cell r="W4258">
            <v>0</v>
          </cell>
          <cell r="X4258">
            <v>0</v>
          </cell>
          <cell r="Y4258">
            <v>0</v>
          </cell>
          <cell r="Z4258">
            <v>0</v>
          </cell>
          <cell r="AA4258">
            <v>0</v>
          </cell>
        </row>
        <row r="4259">
          <cell r="C4259" t="str">
            <v>E-M&amp;C</v>
          </cell>
          <cell r="Q4259">
            <v>12190</v>
          </cell>
          <cell r="R4259">
            <v>12490</v>
          </cell>
          <cell r="S4259">
            <v>12800</v>
          </cell>
          <cell r="T4259">
            <v>13120</v>
          </cell>
          <cell r="U4259">
            <v>13450</v>
          </cell>
          <cell r="V4259">
            <v>13790</v>
          </cell>
          <cell r="W4259">
            <v>14130</v>
          </cell>
          <cell r="X4259">
            <v>14480</v>
          </cell>
          <cell r="Y4259">
            <v>14840</v>
          </cell>
          <cell r="Z4259">
            <v>15210</v>
          </cell>
          <cell r="AA4259">
            <v>15590</v>
          </cell>
        </row>
        <row r="4261">
          <cell r="Q4261">
            <v>70660</v>
          </cell>
          <cell r="R4261">
            <v>57630</v>
          </cell>
          <cell r="S4261">
            <v>59180</v>
          </cell>
          <cell r="T4261">
            <v>60770</v>
          </cell>
          <cell r="U4261">
            <v>62400</v>
          </cell>
          <cell r="V4261">
            <v>64080</v>
          </cell>
          <cell r="W4261">
            <v>65800</v>
          </cell>
          <cell r="X4261">
            <v>67570</v>
          </cell>
          <cell r="Y4261">
            <v>69380</v>
          </cell>
          <cell r="Z4261">
            <v>71250</v>
          </cell>
          <cell r="AA4261">
            <v>73160</v>
          </cell>
        </row>
        <row r="4264">
          <cell r="C4264" t="str">
            <v>E-EMP</v>
          </cell>
          <cell r="R4264">
            <v>0</v>
          </cell>
          <cell r="S4264">
            <v>0</v>
          </cell>
          <cell r="T4264">
            <v>0</v>
          </cell>
          <cell r="U4264">
            <v>0</v>
          </cell>
          <cell r="V4264">
            <v>0</v>
          </cell>
          <cell r="W4264">
            <v>0</v>
          </cell>
          <cell r="X4264">
            <v>0</v>
          </cell>
          <cell r="Y4264">
            <v>0</v>
          </cell>
          <cell r="Z4264">
            <v>0</v>
          </cell>
          <cell r="AA4264">
            <v>0</v>
          </cell>
        </row>
        <row r="4265">
          <cell r="C4265" t="str">
            <v>E-EMP</v>
          </cell>
          <cell r="R4265">
            <v>0</v>
          </cell>
          <cell r="S4265">
            <v>0</v>
          </cell>
          <cell r="T4265">
            <v>0</v>
          </cell>
          <cell r="U4265">
            <v>0</v>
          </cell>
          <cell r="V4265">
            <v>1</v>
          </cell>
          <cell r="W4265">
            <v>2</v>
          </cell>
          <cell r="X4265">
            <v>3</v>
          </cell>
          <cell r="Y4265">
            <v>4</v>
          </cell>
          <cell r="Z4265">
            <v>5</v>
          </cell>
          <cell r="AA4265">
            <v>6</v>
          </cell>
        </row>
        <row r="4266">
          <cell r="C4266" t="str">
            <v>E-M&amp;C</v>
          </cell>
          <cell r="Q4266">
            <v>10000</v>
          </cell>
          <cell r="R4266">
            <v>10250</v>
          </cell>
          <cell r="S4266">
            <v>10510</v>
          </cell>
          <cell r="T4266">
            <v>10770</v>
          </cell>
          <cell r="U4266">
            <v>11040</v>
          </cell>
          <cell r="V4266">
            <v>11320</v>
          </cell>
          <cell r="W4266">
            <v>11600</v>
          </cell>
          <cell r="X4266">
            <v>11890</v>
          </cell>
          <cell r="Y4266">
            <v>12190</v>
          </cell>
          <cell r="Z4266">
            <v>12490</v>
          </cell>
          <cell r="AA4266">
            <v>12800</v>
          </cell>
        </row>
        <row r="4267">
          <cell r="C4267" t="str">
            <v>E-EMP</v>
          </cell>
        </row>
        <row r="4268">
          <cell r="C4268" t="str">
            <v>E-EMP</v>
          </cell>
        </row>
        <row r="4269">
          <cell r="C4269" t="str">
            <v>E-EMP</v>
          </cell>
        </row>
        <row r="4270">
          <cell r="C4270" t="str">
            <v>E-EMP</v>
          </cell>
        </row>
        <row r="4271">
          <cell r="C4271" t="str">
            <v>E-EMP</v>
          </cell>
        </row>
        <row r="4272">
          <cell r="C4272" t="str">
            <v>E-M&amp;C</v>
          </cell>
          <cell r="Q4272">
            <v>107820</v>
          </cell>
          <cell r="R4272">
            <v>98520</v>
          </cell>
          <cell r="S4272">
            <v>100980</v>
          </cell>
          <cell r="T4272">
            <v>103500</v>
          </cell>
          <cell r="U4272">
            <v>106090</v>
          </cell>
          <cell r="V4272">
            <v>108740</v>
          </cell>
          <cell r="W4272">
            <v>111460</v>
          </cell>
          <cell r="X4272">
            <v>114250</v>
          </cell>
          <cell r="Y4272">
            <v>117110</v>
          </cell>
          <cell r="Z4272">
            <v>120040</v>
          </cell>
          <cell r="AA4272">
            <v>123040</v>
          </cell>
        </row>
        <row r="4273">
          <cell r="C4273" t="str">
            <v>E-M&amp;C</v>
          </cell>
        </row>
        <row r="4274">
          <cell r="C4274" t="str">
            <v>E-M&amp;C</v>
          </cell>
        </row>
        <row r="4275">
          <cell r="C4275" t="str">
            <v>E-OE</v>
          </cell>
        </row>
        <row r="4276">
          <cell r="C4276" t="str">
            <v>E-M&amp;C</v>
          </cell>
        </row>
        <row r="4278">
          <cell r="Q4278">
            <v>117820</v>
          </cell>
          <cell r="R4278">
            <v>108770</v>
          </cell>
          <cell r="S4278">
            <v>111490</v>
          </cell>
          <cell r="T4278">
            <v>114270</v>
          </cell>
          <cell r="U4278">
            <v>117130</v>
          </cell>
          <cell r="V4278">
            <v>120061</v>
          </cell>
          <cell r="W4278">
            <v>123062</v>
          </cell>
          <cell r="X4278">
            <v>126143</v>
          </cell>
          <cell r="Y4278">
            <v>129304</v>
          </cell>
          <cell r="Z4278">
            <v>132535</v>
          </cell>
          <cell r="AA4278">
            <v>135846</v>
          </cell>
        </row>
        <row r="4281">
          <cell r="C4281" t="str">
            <v>E-EMP</v>
          </cell>
          <cell r="Q4281">
            <v>0</v>
          </cell>
          <cell r="R4281">
            <v>0</v>
          </cell>
          <cell r="S4281">
            <v>0</v>
          </cell>
          <cell r="T4281">
            <v>0</v>
          </cell>
          <cell r="U4281">
            <v>0</v>
          </cell>
          <cell r="V4281">
            <v>0</v>
          </cell>
          <cell r="W4281">
            <v>0</v>
          </cell>
          <cell r="X4281">
            <v>0</v>
          </cell>
          <cell r="Y4281">
            <v>0</v>
          </cell>
          <cell r="Z4281">
            <v>0</v>
          </cell>
          <cell r="AA4281">
            <v>0</v>
          </cell>
        </row>
        <row r="4282">
          <cell r="C4282" t="str">
            <v>E-M&amp;C</v>
          </cell>
          <cell r="Q4282">
            <v>0</v>
          </cell>
          <cell r="R4282">
            <v>0</v>
          </cell>
          <cell r="S4282">
            <v>0</v>
          </cell>
          <cell r="T4282">
            <v>0</v>
          </cell>
          <cell r="U4282">
            <v>0</v>
          </cell>
          <cell r="V4282">
            <v>0</v>
          </cell>
          <cell r="W4282">
            <v>0</v>
          </cell>
          <cell r="X4282">
            <v>0</v>
          </cell>
          <cell r="Y4282">
            <v>0</v>
          </cell>
          <cell r="Z4282">
            <v>0</v>
          </cell>
          <cell r="AA4282">
            <v>0</v>
          </cell>
        </row>
        <row r="4283">
          <cell r="C4283" t="str">
            <v>E-M&amp;C</v>
          </cell>
          <cell r="Q4283">
            <v>0</v>
          </cell>
          <cell r="R4283">
            <v>0</v>
          </cell>
          <cell r="S4283">
            <v>0</v>
          </cell>
          <cell r="T4283">
            <v>0</v>
          </cell>
          <cell r="U4283">
            <v>0</v>
          </cell>
          <cell r="V4283">
            <v>0</v>
          </cell>
          <cell r="W4283">
            <v>0</v>
          </cell>
          <cell r="X4283">
            <v>0</v>
          </cell>
          <cell r="Y4283">
            <v>0</v>
          </cell>
          <cell r="Z4283">
            <v>0</v>
          </cell>
          <cell r="AA4283">
            <v>0</v>
          </cell>
        </row>
        <row r="4285">
          <cell r="Q4285">
            <v>0</v>
          </cell>
          <cell r="R4285">
            <v>0</v>
          </cell>
          <cell r="S4285">
            <v>0</v>
          </cell>
          <cell r="T4285">
            <v>0</v>
          </cell>
          <cell r="U4285">
            <v>0</v>
          </cell>
          <cell r="V4285">
            <v>0</v>
          </cell>
          <cell r="W4285">
            <v>0</v>
          </cell>
          <cell r="X4285">
            <v>0</v>
          </cell>
          <cell r="Y4285">
            <v>0</v>
          </cell>
          <cell r="Z4285">
            <v>0</v>
          </cell>
          <cell r="AA4285">
            <v>0</v>
          </cell>
        </row>
        <row r="4288">
          <cell r="C4288" t="str">
            <v>E-M&amp;C</v>
          </cell>
          <cell r="Q4288">
            <v>0</v>
          </cell>
          <cell r="R4288">
            <v>0</v>
          </cell>
          <cell r="S4288">
            <v>0</v>
          </cell>
          <cell r="T4288">
            <v>0</v>
          </cell>
          <cell r="U4288">
            <v>0</v>
          </cell>
          <cell r="V4288">
            <v>1</v>
          </cell>
          <cell r="W4288">
            <v>2</v>
          </cell>
          <cell r="X4288">
            <v>3</v>
          </cell>
          <cell r="Y4288">
            <v>4</v>
          </cell>
          <cell r="Z4288">
            <v>5</v>
          </cell>
          <cell r="AA4288">
            <v>6</v>
          </cell>
        </row>
        <row r="4290">
          <cell r="Q4290">
            <v>0</v>
          </cell>
          <cell r="R4290">
            <v>0</v>
          </cell>
          <cell r="S4290">
            <v>0</v>
          </cell>
          <cell r="T4290">
            <v>0</v>
          </cell>
          <cell r="U4290">
            <v>0</v>
          </cell>
          <cell r="V4290">
            <v>1</v>
          </cell>
          <cell r="W4290">
            <v>2</v>
          </cell>
          <cell r="X4290">
            <v>3</v>
          </cell>
          <cell r="Y4290">
            <v>4</v>
          </cell>
          <cell r="Z4290">
            <v>5</v>
          </cell>
          <cell r="AA4290">
            <v>6</v>
          </cell>
        </row>
        <row r="4292">
          <cell r="Q4292">
            <v>-58358</v>
          </cell>
          <cell r="R4292">
            <v>-59820</v>
          </cell>
          <cell r="S4292">
            <v>-61320</v>
          </cell>
          <cell r="T4292">
            <v>-62850</v>
          </cell>
          <cell r="U4292">
            <v>-64420</v>
          </cell>
          <cell r="V4292">
            <v>-66030</v>
          </cell>
          <cell r="W4292">
            <v>-67680</v>
          </cell>
          <cell r="X4292">
            <v>-69370</v>
          </cell>
          <cell r="Y4292">
            <v>-71100</v>
          </cell>
          <cell r="Z4292">
            <v>-72880</v>
          </cell>
          <cell r="AA4292">
            <v>-74700</v>
          </cell>
        </row>
        <row r="4293">
          <cell r="Q4293">
            <v>209700</v>
          </cell>
          <cell r="R4293">
            <v>188200</v>
          </cell>
          <cell r="S4293">
            <v>193060</v>
          </cell>
          <cell r="T4293">
            <v>198040</v>
          </cell>
          <cell r="U4293">
            <v>203150</v>
          </cell>
          <cell r="V4293">
            <v>208402</v>
          </cell>
          <cell r="W4293">
            <v>213784</v>
          </cell>
          <cell r="X4293">
            <v>219306</v>
          </cell>
          <cell r="Y4293">
            <v>224968</v>
          </cell>
          <cell r="Z4293">
            <v>230780</v>
          </cell>
          <cell r="AA4293">
            <v>236742</v>
          </cell>
        </row>
        <row r="4294">
          <cell r="Q4294">
            <v>0</v>
          </cell>
          <cell r="R4294">
            <v>0</v>
          </cell>
          <cell r="S4294">
            <v>0</v>
          </cell>
          <cell r="T4294">
            <v>0</v>
          </cell>
          <cell r="U4294">
            <v>0</v>
          </cell>
          <cell r="V4294">
            <v>0</v>
          </cell>
          <cell r="W4294">
            <v>0</v>
          </cell>
          <cell r="X4294">
            <v>0</v>
          </cell>
          <cell r="Y4294">
            <v>0</v>
          </cell>
          <cell r="Z4294">
            <v>0</v>
          </cell>
          <cell r="AA4294">
            <v>0</v>
          </cell>
        </row>
        <row r="4295">
          <cell r="Q4295">
            <v>0</v>
          </cell>
          <cell r="R4295">
            <v>0</v>
          </cell>
          <cell r="S4295">
            <v>0</v>
          </cell>
          <cell r="T4295">
            <v>0</v>
          </cell>
          <cell r="U4295">
            <v>0</v>
          </cell>
          <cell r="V4295">
            <v>0</v>
          </cell>
          <cell r="W4295">
            <v>0</v>
          </cell>
          <cell r="X4295">
            <v>0</v>
          </cell>
          <cell r="Y4295">
            <v>0</v>
          </cell>
          <cell r="Z4295">
            <v>0</v>
          </cell>
          <cell r="AA4295">
            <v>0</v>
          </cell>
        </row>
        <row r="4296">
          <cell r="Q4296">
            <v>0</v>
          </cell>
          <cell r="R4296">
            <v>0</v>
          </cell>
          <cell r="S4296">
            <v>0</v>
          </cell>
          <cell r="T4296">
            <v>0</v>
          </cell>
          <cell r="U4296">
            <v>0</v>
          </cell>
          <cell r="V4296">
            <v>0</v>
          </cell>
          <cell r="W4296">
            <v>0</v>
          </cell>
          <cell r="X4296">
            <v>0</v>
          </cell>
          <cell r="Y4296">
            <v>0</v>
          </cell>
          <cell r="Z4296">
            <v>0</v>
          </cell>
          <cell r="AA4296">
            <v>0</v>
          </cell>
        </row>
        <row r="4298">
          <cell r="Q4298">
            <v>151342</v>
          </cell>
          <cell r="R4298">
            <v>128380</v>
          </cell>
          <cell r="S4298">
            <v>131740</v>
          </cell>
          <cell r="T4298">
            <v>135190</v>
          </cell>
          <cell r="U4298">
            <v>138730</v>
          </cell>
          <cell r="V4298">
            <v>142372</v>
          </cell>
          <cell r="W4298">
            <v>146104</v>
          </cell>
          <cell r="X4298">
            <v>149936</v>
          </cell>
          <cell r="Y4298">
            <v>153868</v>
          </cell>
          <cell r="Z4298">
            <v>157900</v>
          </cell>
          <cell r="AA4298">
            <v>162042</v>
          </cell>
        </row>
        <row r="4303">
          <cell r="C4303" t="str">
            <v>I-UCF</v>
          </cell>
          <cell r="Q4303">
            <v>-46680</v>
          </cell>
          <cell r="R4303">
            <v>-47850</v>
          </cell>
          <cell r="S4303">
            <v>-49050</v>
          </cell>
          <cell r="T4303">
            <v>-50280</v>
          </cell>
          <cell r="U4303">
            <v>-51540</v>
          </cell>
          <cell r="V4303">
            <v>-52830</v>
          </cell>
          <cell r="W4303">
            <v>-54150</v>
          </cell>
          <cell r="X4303">
            <v>-55500</v>
          </cell>
          <cell r="Y4303">
            <v>-56890</v>
          </cell>
          <cell r="Z4303">
            <v>-58310</v>
          </cell>
          <cell r="AA4303">
            <v>-59770</v>
          </cell>
        </row>
        <row r="4305">
          <cell r="Q4305">
            <v>-46680</v>
          </cell>
          <cell r="R4305">
            <v>-47850</v>
          </cell>
          <cell r="S4305">
            <v>-49050</v>
          </cell>
          <cell r="T4305">
            <v>-50280</v>
          </cell>
          <cell r="U4305">
            <v>-51540</v>
          </cell>
          <cell r="V4305">
            <v>-52830</v>
          </cell>
          <cell r="W4305">
            <v>-54150</v>
          </cell>
          <cell r="X4305">
            <v>-55500</v>
          </cell>
          <cell r="Y4305">
            <v>-56890</v>
          </cell>
          <cell r="Z4305">
            <v>-58310</v>
          </cell>
          <cell r="AA4305">
            <v>-59770</v>
          </cell>
        </row>
        <row r="4308">
          <cell r="C4308" t="str">
            <v>E-EMP</v>
          </cell>
          <cell r="Q4308">
            <v>5034.1074112877513</v>
          </cell>
          <cell r="R4308">
            <v>5200</v>
          </cell>
          <cell r="S4308">
            <v>5370</v>
          </cell>
          <cell r="T4308">
            <v>5540</v>
          </cell>
          <cell r="U4308">
            <v>5720</v>
          </cell>
          <cell r="V4308">
            <v>5910</v>
          </cell>
          <cell r="W4308">
            <v>6100</v>
          </cell>
          <cell r="X4308">
            <v>6300</v>
          </cell>
          <cell r="Y4308">
            <v>6500</v>
          </cell>
          <cell r="Z4308">
            <v>6710</v>
          </cell>
          <cell r="AA4308">
            <v>6930</v>
          </cell>
        </row>
        <row r="4309">
          <cell r="C4309" t="str">
            <v>E-EMP</v>
          </cell>
          <cell r="Q4309">
            <v>1043.9393249214229</v>
          </cell>
          <cell r="R4309">
            <v>1080</v>
          </cell>
          <cell r="S4309">
            <v>1120</v>
          </cell>
          <cell r="T4309">
            <v>1160</v>
          </cell>
          <cell r="U4309">
            <v>1200</v>
          </cell>
          <cell r="V4309">
            <v>1240</v>
          </cell>
          <cell r="W4309">
            <v>1280</v>
          </cell>
          <cell r="X4309">
            <v>1320</v>
          </cell>
          <cell r="Y4309">
            <v>1360</v>
          </cell>
          <cell r="Z4309">
            <v>1400</v>
          </cell>
          <cell r="AA4309">
            <v>1450</v>
          </cell>
        </row>
        <row r="4310">
          <cell r="C4310" t="str">
            <v>E-M&amp;C</v>
          </cell>
          <cell r="Q4310">
            <v>2561.5177880016399</v>
          </cell>
          <cell r="R4310">
            <v>2630</v>
          </cell>
          <cell r="S4310">
            <v>2700</v>
          </cell>
          <cell r="T4310">
            <v>2770</v>
          </cell>
          <cell r="U4310">
            <v>2840</v>
          </cell>
          <cell r="V4310">
            <v>2910</v>
          </cell>
          <cell r="W4310">
            <v>2980</v>
          </cell>
          <cell r="X4310">
            <v>3050</v>
          </cell>
          <cell r="Y4310">
            <v>3130</v>
          </cell>
          <cell r="Z4310">
            <v>3210</v>
          </cell>
          <cell r="AA4310">
            <v>3290</v>
          </cell>
        </row>
        <row r="4311">
          <cell r="C4311" t="str">
            <v>E-M&amp;C</v>
          </cell>
          <cell r="Q4311">
            <v>25924.493235548674</v>
          </cell>
          <cell r="R4311">
            <v>26570</v>
          </cell>
          <cell r="S4311">
            <v>27230</v>
          </cell>
          <cell r="T4311">
            <v>27910</v>
          </cell>
          <cell r="U4311">
            <v>28610</v>
          </cell>
          <cell r="V4311">
            <v>29330</v>
          </cell>
          <cell r="W4311">
            <v>30060</v>
          </cell>
          <cell r="X4311">
            <v>30810</v>
          </cell>
          <cell r="Y4311">
            <v>31580</v>
          </cell>
          <cell r="Z4311">
            <v>32370</v>
          </cell>
          <cell r="AA4311">
            <v>33180</v>
          </cell>
        </row>
        <row r="4312">
          <cell r="C4312" t="str">
            <v>E-M&amp;C</v>
          </cell>
          <cell r="Q4312">
            <v>0</v>
          </cell>
          <cell r="R4312">
            <v>0</v>
          </cell>
          <cell r="S4312">
            <v>0</v>
          </cell>
          <cell r="T4312">
            <v>0</v>
          </cell>
          <cell r="U4312">
            <v>0</v>
          </cell>
          <cell r="V4312">
            <v>0</v>
          </cell>
          <cell r="W4312">
            <v>0</v>
          </cell>
          <cell r="X4312">
            <v>0</v>
          </cell>
          <cell r="Y4312">
            <v>0</v>
          </cell>
          <cell r="Z4312">
            <v>0</v>
          </cell>
          <cell r="AA4312">
            <v>0</v>
          </cell>
        </row>
        <row r="4313">
          <cell r="C4313" t="str">
            <v>E-M&amp;C</v>
          </cell>
          <cell r="Q4313">
            <v>7875.9422402405135</v>
          </cell>
          <cell r="R4313">
            <v>8070</v>
          </cell>
          <cell r="S4313">
            <v>8270</v>
          </cell>
          <cell r="T4313">
            <v>8480</v>
          </cell>
          <cell r="U4313">
            <v>8690</v>
          </cell>
          <cell r="V4313">
            <v>8910</v>
          </cell>
          <cell r="W4313">
            <v>9130</v>
          </cell>
          <cell r="X4313">
            <v>9360</v>
          </cell>
          <cell r="Y4313">
            <v>9590</v>
          </cell>
          <cell r="Z4313">
            <v>9830</v>
          </cell>
          <cell r="AA4313">
            <v>10080</v>
          </cell>
        </row>
        <row r="4315">
          <cell r="Q4315">
            <v>42440</v>
          </cell>
          <cell r="R4315">
            <v>43550</v>
          </cell>
          <cell r="S4315">
            <v>44690</v>
          </cell>
          <cell r="T4315">
            <v>45860</v>
          </cell>
          <cell r="U4315">
            <v>47060</v>
          </cell>
          <cell r="V4315">
            <v>48300</v>
          </cell>
          <cell r="W4315">
            <v>49550</v>
          </cell>
          <cell r="X4315">
            <v>50840</v>
          </cell>
          <cell r="Y4315">
            <v>52160</v>
          </cell>
          <cell r="Z4315">
            <v>53520</v>
          </cell>
          <cell r="AA4315">
            <v>54930</v>
          </cell>
        </row>
        <row r="4317">
          <cell r="Q4317">
            <v>-46680</v>
          </cell>
          <cell r="R4317">
            <v>-47850</v>
          </cell>
          <cell r="S4317">
            <v>-49050</v>
          </cell>
          <cell r="T4317">
            <v>-50280</v>
          </cell>
          <cell r="U4317">
            <v>-51540</v>
          </cell>
          <cell r="V4317">
            <v>-52830</v>
          </cell>
          <cell r="W4317">
            <v>-54150</v>
          </cell>
          <cell r="X4317">
            <v>-55500</v>
          </cell>
          <cell r="Y4317">
            <v>-56890</v>
          </cell>
          <cell r="Z4317">
            <v>-58310</v>
          </cell>
          <cell r="AA4317">
            <v>-59770</v>
          </cell>
        </row>
        <row r="4318">
          <cell r="Q4318">
            <v>42440</v>
          </cell>
          <cell r="R4318">
            <v>43550</v>
          </cell>
          <cell r="S4318">
            <v>44690</v>
          </cell>
          <cell r="T4318">
            <v>45860</v>
          </cell>
          <cell r="U4318">
            <v>47060</v>
          </cell>
          <cell r="V4318">
            <v>48300</v>
          </cell>
          <cell r="W4318">
            <v>49550</v>
          </cell>
          <cell r="X4318">
            <v>50840</v>
          </cell>
          <cell r="Y4318">
            <v>52160</v>
          </cell>
          <cell r="Z4318">
            <v>53520</v>
          </cell>
          <cell r="AA4318">
            <v>54930</v>
          </cell>
        </row>
        <row r="4319">
          <cell r="Q4319">
            <v>0</v>
          </cell>
          <cell r="R4319">
            <v>0</v>
          </cell>
          <cell r="S4319">
            <v>0</v>
          </cell>
          <cell r="T4319">
            <v>0</v>
          </cell>
          <cell r="U4319">
            <v>0</v>
          </cell>
          <cell r="V4319">
            <v>0</v>
          </cell>
          <cell r="W4319">
            <v>0</v>
          </cell>
          <cell r="X4319">
            <v>0</v>
          </cell>
          <cell r="Y4319">
            <v>0</v>
          </cell>
          <cell r="Z4319">
            <v>0</v>
          </cell>
          <cell r="AA4319">
            <v>0</v>
          </cell>
        </row>
        <row r="4320">
          <cell r="Q4320">
            <v>0</v>
          </cell>
          <cell r="R4320">
            <v>0</v>
          </cell>
          <cell r="S4320">
            <v>0</v>
          </cell>
          <cell r="T4320">
            <v>0</v>
          </cell>
          <cell r="U4320">
            <v>0</v>
          </cell>
          <cell r="V4320">
            <v>0</v>
          </cell>
          <cell r="W4320">
            <v>0</v>
          </cell>
          <cell r="X4320">
            <v>0</v>
          </cell>
          <cell r="Y4320">
            <v>0</v>
          </cell>
          <cell r="Z4320">
            <v>0</v>
          </cell>
          <cell r="AA4320">
            <v>0</v>
          </cell>
        </row>
        <row r="4321">
          <cell r="Q4321">
            <v>0</v>
          </cell>
          <cell r="R4321">
            <v>0</v>
          </cell>
          <cell r="S4321">
            <v>0</v>
          </cell>
          <cell r="T4321">
            <v>0</v>
          </cell>
          <cell r="U4321">
            <v>0</v>
          </cell>
          <cell r="V4321">
            <v>0</v>
          </cell>
          <cell r="W4321">
            <v>0</v>
          </cell>
          <cell r="X4321">
            <v>0</v>
          </cell>
          <cell r="Y4321">
            <v>0</v>
          </cell>
          <cell r="Z4321">
            <v>0</v>
          </cell>
          <cell r="AA4321">
            <v>0</v>
          </cell>
        </row>
        <row r="4323">
          <cell r="Q4323">
            <v>-4240</v>
          </cell>
          <cell r="R4323">
            <v>-4300</v>
          </cell>
          <cell r="S4323">
            <v>-4360</v>
          </cell>
          <cell r="T4323">
            <v>-4420</v>
          </cell>
          <cell r="U4323">
            <v>-4480</v>
          </cell>
          <cell r="V4323">
            <v>-4530</v>
          </cell>
          <cell r="W4323">
            <v>-4600</v>
          </cell>
          <cell r="X4323">
            <v>-4660</v>
          </cell>
          <cell r="Y4323">
            <v>-4730</v>
          </cell>
          <cell r="Z4323">
            <v>-4790</v>
          </cell>
          <cell r="AA4323">
            <v>-4840</v>
          </cell>
        </row>
        <row r="4329">
          <cell r="C4329" t="str">
            <v>E-EMP</v>
          </cell>
          <cell r="Q4329">
            <v>0</v>
          </cell>
          <cell r="R4329">
            <v>0</v>
          </cell>
          <cell r="S4329">
            <v>0</v>
          </cell>
          <cell r="T4329">
            <v>0</v>
          </cell>
          <cell r="U4329">
            <v>0</v>
          </cell>
          <cell r="V4329">
            <v>0</v>
          </cell>
          <cell r="W4329">
            <v>0</v>
          </cell>
          <cell r="X4329">
            <v>0</v>
          </cell>
          <cell r="Y4329">
            <v>0</v>
          </cell>
          <cell r="Z4329">
            <v>0</v>
          </cell>
          <cell r="AA4329">
            <v>0</v>
          </cell>
        </row>
        <row r="4330">
          <cell r="C4330" t="str">
            <v>E-OE</v>
          </cell>
          <cell r="Q4330">
            <v>0</v>
          </cell>
          <cell r="R4330">
            <v>0</v>
          </cell>
          <cell r="S4330">
            <v>0</v>
          </cell>
          <cell r="T4330">
            <v>0</v>
          </cell>
          <cell r="U4330">
            <v>0</v>
          </cell>
          <cell r="V4330">
            <v>0</v>
          </cell>
          <cell r="W4330">
            <v>0</v>
          </cell>
          <cell r="X4330">
            <v>0</v>
          </cell>
          <cell r="Y4330">
            <v>0</v>
          </cell>
          <cell r="Z4330">
            <v>0</v>
          </cell>
          <cell r="AA4330">
            <v>0</v>
          </cell>
        </row>
        <row r="4331">
          <cell r="C4331" t="str">
            <v>E-EMP</v>
          </cell>
          <cell r="Q4331">
            <v>218.8235294117647</v>
          </cell>
          <cell r="R4331">
            <v>230</v>
          </cell>
          <cell r="S4331">
            <v>240</v>
          </cell>
          <cell r="T4331">
            <v>250</v>
          </cell>
          <cell r="U4331">
            <v>260</v>
          </cell>
          <cell r="V4331">
            <v>270</v>
          </cell>
          <cell r="W4331">
            <v>280</v>
          </cell>
          <cell r="X4331">
            <v>290</v>
          </cell>
          <cell r="Y4331">
            <v>300</v>
          </cell>
          <cell r="Z4331">
            <v>310</v>
          </cell>
          <cell r="AA4331">
            <v>320</v>
          </cell>
        </row>
        <row r="4332">
          <cell r="C4332" t="str">
            <v>E-EMP</v>
          </cell>
          <cell r="Q4332">
            <v>12803.294117647059</v>
          </cell>
          <cell r="R4332">
            <v>13220</v>
          </cell>
          <cell r="S4332">
            <v>13650</v>
          </cell>
          <cell r="T4332">
            <v>14090</v>
          </cell>
          <cell r="U4332">
            <v>14550</v>
          </cell>
          <cell r="V4332">
            <v>15020</v>
          </cell>
          <cell r="W4332">
            <v>15510</v>
          </cell>
          <cell r="X4332">
            <v>16010</v>
          </cell>
          <cell r="Y4332">
            <v>16530</v>
          </cell>
          <cell r="Z4332">
            <v>17070</v>
          </cell>
          <cell r="AA4332">
            <v>17620</v>
          </cell>
        </row>
        <row r="4333">
          <cell r="C4333" t="str">
            <v>E-M&amp;C</v>
          </cell>
          <cell r="Q4333">
            <v>0</v>
          </cell>
          <cell r="R4333">
            <v>0</v>
          </cell>
          <cell r="S4333">
            <v>0</v>
          </cell>
          <cell r="T4333">
            <v>0</v>
          </cell>
          <cell r="U4333">
            <v>0</v>
          </cell>
          <cell r="V4333">
            <v>0</v>
          </cell>
          <cell r="W4333">
            <v>0</v>
          </cell>
          <cell r="X4333">
            <v>0</v>
          </cell>
          <cell r="Y4333">
            <v>0</v>
          </cell>
          <cell r="Z4333">
            <v>0</v>
          </cell>
          <cell r="AA4333">
            <v>0</v>
          </cell>
        </row>
        <row r="4334">
          <cell r="C4334" t="str">
            <v>E-M&amp;C</v>
          </cell>
          <cell r="Q4334">
            <v>0</v>
          </cell>
          <cell r="R4334">
            <v>0</v>
          </cell>
          <cell r="S4334">
            <v>0</v>
          </cell>
          <cell r="T4334">
            <v>0</v>
          </cell>
          <cell r="U4334">
            <v>0</v>
          </cell>
          <cell r="V4334">
            <v>0</v>
          </cell>
          <cell r="W4334">
            <v>0</v>
          </cell>
          <cell r="X4334">
            <v>0</v>
          </cell>
          <cell r="Y4334">
            <v>0</v>
          </cell>
          <cell r="Z4334">
            <v>0</v>
          </cell>
          <cell r="AA4334">
            <v>0</v>
          </cell>
        </row>
        <row r="4335">
          <cell r="C4335" t="str">
            <v>E-M&amp;C</v>
          </cell>
          <cell r="Q4335">
            <v>903.52941176470586</v>
          </cell>
          <cell r="R4335">
            <v>930</v>
          </cell>
          <cell r="S4335">
            <v>950</v>
          </cell>
          <cell r="T4335">
            <v>970</v>
          </cell>
          <cell r="U4335">
            <v>990</v>
          </cell>
          <cell r="V4335">
            <v>1010</v>
          </cell>
          <cell r="W4335">
            <v>1040</v>
          </cell>
          <cell r="X4335">
            <v>1070</v>
          </cell>
          <cell r="Y4335">
            <v>1100</v>
          </cell>
          <cell r="Z4335">
            <v>1130</v>
          </cell>
          <cell r="AA4335">
            <v>1160</v>
          </cell>
        </row>
        <row r="4336">
          <cell r="C4336" t="str">
            <v>E-EMP</v>
          </cell>
          <cell r="Q4336">
            <v>0</v>
          </cell>
          <cell r="R4336">
            <v>0</v>
          </cell>
          <cell r="S4336">
            <v>0</v>
          </cell>
          <cell r="T4336">
            <v>0</v>
          </cell>
          <cell r="U4336">
            <v>0</v>
          </cell>
          <cell r="V4336">
            <v>0</v>
          </cell>
          <cell r="W4336">
            <v>0</v>
          </cell>
          <cell r="X4336">
            <v>0</v>
          </cell>
          <cell r="Y4336">
            <v>0</v>
          </cell>
          <cell r="Z4336">
            <v>0</v>
          </cell>
          <cell r="AA4336">
            <v>0</v>
          </cell>
        </row>
        <row r="4337">
          <cell r="C4337" t="str">
            <v>E-EMP</v>
          </cell>
          <cell r="Q4337">
            <v>0</v>
          </cell>
          <cell r="R4337">
            <v>0</v>
          </cell>
          <cell r="S4337">
            <v>0</v>
          </cell>
          <cell r="T4337">
            <v>0</v>
          </cell>
          <cell r="U4337">
            <v>0</v>
          </cell>
          <cell r="V4337">
            <v>0</v>
          </cell>
          <cell r="W4337">
            <v>0</v>
          </cell>
          <cell r="X4337">
            <v>0</v>
          </cell>
          <cell r="Y4337">
            <v>0</v>
          </cell>
          <cell r="Z4337">
            <v>0</v>
          </cell>
          <cell r="AA4337">
            <v>0</v>
          </cell>
        </row>
        <row r="4338">
          <cell r="C4338" t="str">
            <v>E-M&amp;C</v>
          </cell>
          <cell r="Q4338">
            <v>9.882352941176471</v>
          </cell>
          <cell r="R4338">
            <v>10</v>
          </cell>
          <cell r="S4338">
            <v>10</v>
          </cell>
          <cell r="T4338">
            <v>10</v>
          </cell>
          <cell r="U4338">
            <v>10</v>
          </cell>
          <cell r="V4338">
            <v>10</v>
          </cell>
          <cell r="W4338">
            <v>10</v>
          </cell>
          <cell r="X4338">
            <v>10</v>
          </cell>
          <cell r="Y4338">
            <v>10</v>
          </cell>
          <cell r="Z4338">
            <v>10</v>
          </cell>
          <cell r="AA4338">
            <v>10</v>
          </cell>
        </row>
        <row r="4339">
          <cell r="C4339" t="str">
            <v>E-M&amp;C</v>
          </cell>
          <cell r="Q4339">
            <v>0</v>
          </cell>
          <cell r="R4339">
            <v>0</v>
          </cell>
          <cell r="S4339">
            <v>0</v>
          </cell>
          <cell r="T4339">
            <v>0</v>
          </cell>
          <cell r="U4339">
            <v>0</v>
          </cell>
          <cell r="V4339">
            <v>0</v>
          </cell>
          <cell r="W4339">
            <v>0</v>
          </cell>
          <cell r="X4339">
            <v>0</v>
          </cell>
          <cell r="Y4339">
            <v>0</v>
          </cell>
          <cell r="Z4339">
            <v>0</v>
          </cell>
          <cell r="AA4339">
            <v>0</v>
          </cell>
        </row>
        <row r="4340">
          <cell r="C4340" t="str">
            <v>E-EMP</v>
          </cell>
          <cell r="Q4340">
            <v>172.23529411764707</v>
          </cell>
          <cell r="R4340">
            <v>180</v>
          </cell>
          <cell r="S4340">
            <v>190</v>
          </cell>
          <cell r="T4340">
            <v>200</v>
          </cell>
          <cell r="U4340">
            <v>210</v>
          </cell>
          <cell r="V4340">
            <v>220</v>
          </cell>
          <cell r="W4340">
            <v>230</v>
          </cell>
          <cell r="X4340">
            <v>240</v>
          </cell>
          <cell r="Y4340">
            <v>250</v>
          </cell>
          <cell r="Z4340">
            <v>260</v>
          </cell>
          <cell r="AA4340">
            <v>270</v>
          </cell>
        </row>
        <row r="4341">
          <cell r="C4341" t="str">
            <v>E-EMP</v>
          </cell>
          <cell r="Q4341">
            <v>0</v>
          </cell>
          <cell r="R4341">
            <v>0</v>
          </cell>
          <cell r="S4341">
            <v>0</v>
          </cell>
          <cell r="T4341">
            <v>0</v>
          </cell>
          <cell r="U4341">
            <v>0</v>
          </cell>
          <cell r="V4341">
            <v>0</v>
          </cell>
          <cell r="W4341">
            <v>0</v>
          </cell>
          <cell r="X4341">
            <v>0</v>
          </cell>
          <cell r="Y4341">
            <v>0</v>
          </cell>
          <cell r="Z4341">
            <v>0</v>
          </cell>
          <cell r="AA4341">
            <v>0</v>
          </cell>
        </row>
        <row r="4342">
          <cell r="C4342" t="str">
            <v>E-M&amp;C</v>
          </cell>
          <cell r="Q4342">
            <v>1500</v>
          </cell>
          <cell r="R4342">
            <v>1540</v>
          </cell>
          <cell r="S4342">
            <v>1580</v>
          </cell>
          <cell r="T4342">
            <v>1620</v>
          </cell>
          <cell r="U4342">
            <v>1660</v>
          </cell>
          <cell r="V4342">
            <v>1700</v>
          </cell>
          <cell r="W4342">
            <v>1740</v>
          </cell>
          <cell r="X4342">
            <v>1780</v>
          </cell>
          <cell r="Y4342">
            <v>1820</v>
          </cell>
          <cell r="Z4342">
            <v>1870</v>
          </cell>
          <cell r="AA4342">
            <v>1920</v>
          </cell>
        </row>
        <row r="4343">
          <cell r="C4343" t="str">
            <v>E-M&amp;C</v>
          </cell>
          <cell r="Q4343">
            <v>732.70588235294122</v>
          </cell>
          <cell r="R4343">
            <v>750</v>
          </cell>
          <cell r="S4343">
            <v>770</v>
          </cell>
          <cell r="T4343">
            <v>790</v>
          </cell>
          <cell r="U4343">
            <v>810</v>
          </cell>
          <cell r="V4343">
            <v>830</v>
          </cell>
          <cell r="W4343">
            <v>850</v>
          </cell>
          <cell r="X4343">
            <v>870</v>
          </cell>
          <cell r="Y4343">
            <v>890</v>
          </cell>
          <cell r="Z4343">
            <v>910</v>
          </cell>
          <cell r="AA4343">
            <v>930</v>
          </cell>
        </row>
        <row r="4344">
          <cell r="C4344" t="str">
            <v>E-M&amp;C</v>
          </cell>
          <cell r="Q4344">
            <v>0</v>
          </cell>
          <cell r="R4344">
            <v>0</v>
          </cell>
          <cell r="S4344">
            <v>0</v>
          </cell>
          <cell r="T4344">
            <v>0</v>
          </cell>
          <cell r="U4344">
            <v>0</v>
          </cell>
          <cell r="V4344">
            <v>0</v>
          </cell>
          <cell r="W4344">
            <v>0</v>
          </cell>
          <cell r="X4344">
            <v>0</v>
          </cell>
          <cell r="Y4344">
            <v>0</v>
          </cell>
          <cell r="Z4344">
            <v>0</v>
          </cell>
          <cell r="AA4344">
            <v>0</v>
          </cell>
        </row>
        <row r="4345">
          <cell r="C4345" t="str">
            <v>E-M&amp;C</v>
          </cell>
          <cell r="Q4345">
            <v>0</v>
          </cell>
          <cell r="R4345">
            <v>0</v>
          </cell>
          <cell r="S4345">
            <v>0</v>
          </cell>
          <cell r="T4345">
            <v>0</v>
          </cell>
          <cell r="U4345">
            <v>0</v>
          </cell>
          <cell r="V4345">
            <v>0</v>
          </cell>
          <cell r="W4345">
            <v>0</v>
          </cell>
          <cell r="X4345">
            <v>0</v>
          </cell>
          <cell r="Y4345">
            <v>0</v>
          </cell>
          <cell r="Z4345">
            <v>0</v>
          </cell>
          <cell r="AA4345">
            <v>0</v>
          </cell>
        </row>
        <row r="4347">
          <cell r="Q4347">
            <v>16340.470588235294</v>
          </cell>
          <cell r="R4347">
            <v>16860</v>
          </cell>
          <cell r="S4347">
            <v>17390</v>
          </cell>
          <cell r="T4347">
            <v>17930</v>
          </cell>
          <cell r="U4347">
            <v>18490</v>
          </cell>
          <cell r="V4347">
            <v>19060</v>
          </cell>
          <cell r="W4347">
            <v>19660</v>
          </cell>
          <cell r="X4347">
            <v>20270</v>
          </cell>
          <cell r="Y4347">
            <v>20900</v>
          </cell>
          <cell r="Z4347">
            <v>21560</v>
          </cell>
          <cell r="AA4347">
            <v>22230</v>
          </cell>
        </row>
        <row r="4350">
          <cell r="C4350" t="str">
            <v>E-OE</v>
          </cell>
          <cell r="Q4350">
            <v>269</v>
          </cell>
          <cell r="R4350">
            <v>290</v>
          </cell>
          <cell r="S4350">
            <v>320</v>
          </cell>
          <cell r="T4350">
            <v>350</v>
          </cell>
          <cell r="U4350">
            <v>380</v>
          </cell>
          <cell r="V4350">
            <v>390</v>
          </cell>
          <cell r="W4350">
            <v>400</v>
          </cell>
          <cell r="X4350">
            <v>410</v>
          </cell>
          <cell r="Y4350">
            <v>420</v>
          </cell>
          <cell r="Z4350">
            <v>430</v>
          </cell>
          <cell r="AA4350">
            <v>440</v>
          </cell>
        </row>
        <row r="4351">
          <cell r="C4351" t="str">
            <v>E-EMP</v>
          </cell>
          <cell r="Q4351">
            <v>451.76470588235293</v>
          </cell>
          <cell r="R4351">
            <v>470</v>
          </cell>
          <cell r="S4351">
            <v>490</v>
          </cell>
          <cell r="T4351">
            <v>510</v>
          </cell>
          <cell r="U4351">
            <v>530</v>
          </cell>
          <cell r="V4351">
            <v>550</v>
          </cell>
          <cell r="W4351">
            <v>570</v>
          </cell>
          <cell r="X4351">
            <v>590</v>
          </cell>
          <cell r="Y4351">
            <v>610</v>
          </cell>
          <cell r="Z4351">
            <v>630</v>
          </cell>
          <cell r="AA4351">
            <v>650</v>
          </cell>
        </row>
        <row r="4352">
          <cell r="C4352" t="str">
            <v>E-EMP</v>
          </cell>
          <cell r="Q4352">
            <v>9735.5294117647063</v>
          </cell>
          <cell r="R4352">
            <v>10050</v>
          </cell>
          <cell r="S4352">
            <v>10380</v>
          </cell>
          <cell r="T4352">
            <v>10720</v>
          </cell>
          <cell r="U4352">
            <v>11070</v>
          </cell>
          <cell r="V4352">
            <v>11430</v>
          </cell>
          <cell r="W4352">
            <v>11800</v>
          </cell>
          <cell r="X4352">
            <v>12180</v>
          </cell>
          <cell r="Y4352">
            <v>12580</v>
          </cell>
          <cell r="Z4352">
            <v>12990</v>
          </cell>
          <cell r="AA4352">
            <v>13410</v>
          </cell>
        </row>
        <row r="4353">
          <cell r="C4353" t="str">
            <v>E-M&amp;C</v>
          </cell>
          <cell r="Q4353">
            <v>0</v>
          </cell>
          <cell r="R4353">
            <v>0</v>
          </cell>
          <cell r="S4353">
            <v>0</v>
          </cell>
          <cell r="T4353">
            <v>0</v>
          </cell>
          <cell r="U4353">
            <v>0</v>
          </cell>
          <cell r="V4353">
            <v>0</v>
          </cell>
          <cell r="W4353">
            <v>0</v>
          </cell>
          <cell r="X4353">
            <v>0</v>
          </cell>
          <cell r="Y4353">
            <v>0</v>
          </cell>
          <cell r="Z4353">
            <v>0</v>
          </cell>
          <cell r="AA4353">
            <v>0</v>
          </cell>
        </row>
        <row r="4354">
          <cell r="C4354" t="str">
            <v>E-M&amp;C</v>
          </cell>
          <cell r="Q4354">
            <v>731.29411764705878</v>
          </cell>
          <cell r="R4354">
            <v>750</v>
          </cell>
          <cell r="S4354">
            <v>770</v>
          </cell>
          <cell r="T4354">
            <v>790</v>
          </cell>
          <cell r="U4354">
            <v>810</v>
          </cell>
          <cell r="V4354">
            <v>830</v>
          </cell>
          <cell r="W4354">
            <v>850</v>
          </cell>
          <cell r="X4354">
            <v>870</v>
          </cell>
          <cell r="Y4354">
            <v>890</v>
          </cell>
          <cell r="Z4354">
            <v>910</v>
          </cell>
          <cell r="AA4354">
            <v>930</v>
          </cell>
        </row>
        <row r="4355">
          <cell r="C4355" t="str">
            <v>E-EMP</v>
          </cell>
          <cell r="Q4355">
            <v>218.8235294117647</v>
          </cell>
          <cell r="R4355">
            <v>230</v>
          </cell>
          <cell r="S4355">
            <v>240</v>
          </cell>
          <cell r="T4355">
            <v>250</v>
          </cell>
          <cell r="U4355">
            <v>260</v>
          </cell>
          <cell r="V4355">
            <v>270</v>
          </cell>
          <cell r="W4355">
            <v>280</v>
          </cell>
          <cell r="X4355">
            <v>290</v>
          </cell>
          <cell r="Y4355">
            <v>300</v>
          </cell>
          <cell r="Z4355">
            <v>310</v>
          </cell>
          <cell r="AA4355">
            <v>320</v>
          </cell>
        </row>
        <row r="4356">
          <cell r="C4356" t="str">
            <v>E-EMP</v>
          </cell>
          <cell r="Q4356">
            <v>0</v>
          </cell>
          <cell r="R4356">
            <v>0</v>
          </cell>
          <cell r="S4356">
            <v>0</v>
          </cell>
          <cell r="T4356">
            <v>0</v>
          </cell>
          <cell r="U4356">
            <v>0</v>
          </cell>
          <cell r="V4356">
            <v>0</v>
          </cell>
          <cell r="W4356">
            <v>0</v>
          </cell>
          <cell r="X4356">
            <v>0</v>
          </cell>
          <cell r="Y4356">
            <v>0</v>
          </cell>
          <cell r="Z4356">
            <v>0</v>
          </cell>
          <cell r="AA4356">
            <v>0</v>
          </cell>
        </row>
        <row r="4357">
          <cell r="C4357" t="str">
            <v>E-M&amp;C</v>
          </cell>
          <cell r="Q4357">
            <v>0</v>
          </cell>
          <cell r="R4357">
            <v>0</v>
          </cell>
          <cell r="S4357">
            <v>0</v>
          </cell>
          <cell r="T4357">
            <v>0</v>
          </cell>
          <cell r="U4357">
            <v>0</v>
          </cell>
          <cell r="V4357">
            <v>0</v>
          </cell>
          <cell r="W4357">
            <v>0</v>
          </cell>
          <cell r="X4357">
            <v>0</v>
          </cell>
          <cell r="Y4357">
            <v>0</v>
          </cell>
          <cell r="Z4357">
            <v>0</v>
          </cell>
          <cell r="AA4357">
            <v>0</v>
          </cell>
        </row>
        <row r="4358">
          <cell r="C4358" t="str">
            <v>E-M&amp;C</v>
          </cell>
          <cell r="Q4358">
            <v>1922.8235294117649</v>
          </cell>
          <cell r="R4358">
            <v>1970</v>
          </cell>
          <cell r="S4358">
            <v>2020</v>
          </cell>
          <cell r="T4358">
            <v>2070</v>
          </cell>
          <cell r="U4358">
            <v>2120</v>
          </cell>
          <cell r="V4358">
            <v>2170</v>
          </cell>
          <cell r="W4358">
            <v>2220</v>
          </cell>
          <cell r="X4358">
            <v>2280</v>
          </cell>
          <cell r="Y4358">
            <v>2340</v>
          </cell>
          <cell r="Z4358">
            <v>2400</v>
          </cell>
          <cell r="AA4358">
            <v>2460</v>
          </cell>
        </row>
        <row r="4359">
          <cell r="C4359" t="str">
            <v>E-M&amp;C</v>
          </cell>
          <cell r="Q4359">
            <v>0</v>
          </cell>
          <cell r="R4359">
            <v>0</v>
          </cell>
          <cell r="S4359">
            <v>0</v>
          </cell>
          <cell r="T4359">
            <v>0</v>
          </cell>
          <cell r="U4359">
            <v>0</v>
          </cell>
          <cell r="V4359">
            <v>0</v>
          </cell>
          <cell r="W4359">
            <v>0</v>
          </cell>
          <cell r="X4359">
            <v>0</v>
          </cell>
          <cell r="Y4359">
            <v>0</v>
          </cell>
          <cell r="Z4359">
            <v>0</v>
          </cell>
          <cell r="AA4359">
            <v>0</v>
          </cell>
        </row>
        <row r="4360">
          <cell r="C4360" t="str">
            <v>E-M&amp;C</v>
          </cell>
          <cell r="Q4360">
            <v>0</v>
          </cell>
          <cell r="R4360">
            <v>0</v>
          </cell>
          <cell r="S4360">
            <v>0</v>
          </cell>
          <cell r="T4360">
            <v>0</v>
          </cell>
          <cell r="U4360">
            <v>0</v>
          </cell>
          <cell r="V4360">
            <v>0</v>
          </cell>
          <cell r="W4360">
            <v>0</v>
          </cell>
          <cell r="X4360">
            <v>0</v>
          </cell>
          <cell r="Y4360">
            <v>0</v>
          </cell>
          <cell r="Z4360">
            <v>0</v>
          </cell>
          <cell r="AA4360">
            <v>0</v>
          </cell>
        </row>
        <row r="4361">
          <cell r="C4361" t="str">
            <v>E-M&amp;C</v>
          </cell>
          <cell r="Q4361">
            <v>0</v>
          </cell>
          <cell r="R4361">
            <v>0</v>
          </cell>
          <cell r="S4361">
            <v>0</v>
          </cell>
          <cell r="T4361">
            <v>0</v>
          </cell>
          <cell r="U4361">
            <v>0</v>
          </cell>
          <cell r="V4361">
            <v>0</v>
          </cell>
          <cell r="W4361">
            <v>0</v>
          </cell>
          <cell r="X4361">
            <v>0</v>
          </cell>
          <cell r="Y4361">
            <v>0</v>
          </cell>
          <cell r="Z4361">
            <v>0</v>
          </cell>
          <cell r="AA4361">
            <v>0</v>
          </cell>
        </row>
        <row r="4363">
          <cell r="Q4363">
            <v>13329.235294117647</v>
          </cell>
          <cell r="R4363">
            <v>13760</v>
          </cell>
          <cell r="S4363">
            <v>14220</v>
          </cell>
          <cell r="T4363">
            <v>14690</v>
          </cell>
          <cell r="U4363">
            <v>15170</v>
          </cell>
          <cell r="V4363">
            <v>15640</v>
          </cell>
          <cell r="W4363">
            <v>16120</v>
          </cell>
          <cell r="X4363">
            <v>16620</v>
          </cell>
          <cell r="Y4363">
            <v>17140</v>
          </cell>
          <cell r="Z4363">
            <v>17670</v>
          </cell>
          <cell r="AA4363">
            <v>18210</v>
          </cell>
        </row>
        <row r="4366">
          <cell r="C4366" t="str">
            <v>E-OE</v>
          </cell>
          <cell r="Q4366">
            <v>297</v>
          </cell>
          <cell r="R4366">
            <v>320</v>
          </cell>
          <cell r="S4366">
            <v>350</v>
          </cell>
          <cell r="T4366">
            <v>380</v>
          </cell>
          <cell r="U4366">
            <v>410</v>
          </cell>
          <cell r="V4366">
            <v>420</v>
          </cell>
          <cell r="W4366">
            <v>430</v>
          </cell>
          <cell r="X4366">
            <v>440</v>
          </cell>
          <cell r="Y4366">
            <v>450</v>
          </cell>
          <cell r="Z4366">
            <v>460</v>
          </cell>
          <cell r="AA4366">
            <v>470</v>
          </cell>
        </row>
        <row r="4367">
          <cell r="C4367" t="str">
            <v>E-EMP</v>
          </cell>
          <cell r="Q4367">
            <v>583.05882352941171</v>
          </cell>
          <cell r="R4367">
            <v>600</v>
          </cell>
          <cell r="S4367">
            <v>620</v>
          </cell>
          <cell r="T4367">
            <v>640</v>
          </cell>
          <cell r="U4367">
            <v>660</v>
          </cell>
          <cell r="V4367">
            <v>680</v>
          </cell>
          <cell r="W4367">
            <v>700</v>
          </cell>
          <cell r="X4367">
            <v>720</v>
          </cell>
          <cell r="Y4367">
            <v>740</v>
          </cell>
          <cell r="Z4367">
            <v>760</v>
          </cell>
          <cell r="AA4367">
            <v>780</v>
          </cell>
        </row>
        <row r="4368">
          <cell r="C4368" t="str">
            <v>E-EMP</v>
          </cell>
          <cell r="Q4368">
            <v>384</v>
          </cell>
          <cell r="R4368">
            <v>400</v>
          </cell>
          <cell r="S4368">
            <v>410</v>
          </cell>
          <cell r="T4368">
            <v>420</v>
          </cell>
          <cell r="U4368">
            <v>430</v>
          </cell>
          <cell r="V4368">
            <v>440</v>
          </cell>
          <cell r="W4368">
            <v>450</v>
          </cell>
          <cell r="X4368">
            <v>460</v>
          </cell>
          <cell r="Y4368">
            <v>470</v>
          </cell>
          <cell r="Z4368">
            <v>490</v>
          </cell>
          <cell r="AA4368">
            <v>510</v>
          </cell>
        </row>
        <row r="4369">
          <cell r="C4369" t="str">
            <v>E-M&amp;C</v>
          </cell>
          <cell r="Q4369">
            <v>0</v>
          </cell>
          <cell r="R4369">
            <v>0</v>
          </cell>
          <cell r="S4369">
            <v>0</v>
          </cell>
          <cell r="T4369">
            <v>0</v>
          </cell>
          <cell r="U4369">
            <v>0</v>
          </cell>
          <cell r="V4369">
            <v>0</v>
          </cell>
          <cell r="W4369">
            <v>0</v>
          </cell>
          <cell r="X4369">
            <v>0</v>
          </cell>
          <cell r="Y4369">
            <v>0</v>
          </cell>
          <cell r="Z4369">
            <v>0</v>
          </cell>
          <cell r="AA4369">
            <v>0</v>
          </cell>
        </row>
        <row r="4370">
          <cell r="C4370" t="str">
            <v>E-M&amp;C</v>
          </cell>
          <cell r="Q4370">
            <v>79.058823529411768</v>
          </cell>
          <cell r="R4370">
            <v>80</v>
          </cell>
          <cell r="S4370">
            <v>80</v>
          </cell>
          <cell r="T4370">
            <v>80</v>
          </cell>
          <cell r="U4370">
            <v>80</v>
          </cell>
          <cell r="V4370">
            <v>80</v>
          </cell>
          <cell r="W4370">
            <v>80</v>
          </cell>
          <cell r="X4370">
            <v>80</v>
          </cell>
          <cell r="Y4370">
            <v>80</v>
          </cell>
          <cell r="Z4370">
            <v>80</v>
          </cell>
          <cell r="AA4370">
            <v>80</v>
          </cell>
        </row>
        <row r="4371">
          <cell r="C4371" t="str">
            <v>E-EMP</v>
          </cell>
          <cell r="Q4371">
            <v>4315.7647058823532</v>
          </cell>
          <cell r="R4371">
            <v>4460</v>
          </cell>
          <cell r="S4371">
            <v>4600</v>
          </cell>
          <cell r="T4371">
            <v>4750</v>
          </cell>
          <cell r="U4371">
            <v>4900</v>
          </cell>
          <cell r="V4371">
            <v>5060</v>
          </cell>
          <cell r="W4371">
            <v>5220</v>
          </cell>
          <cell r="X4371">
            <v>5390</v>
          </cell>
          <cell r="Y4371">
            <v>5570</v>
          </cell>
          <cell r="Z4371">
            <v>5750</v>
          </cell>
          <cell r="AA4371">
            <v>5940</v>
          </cell>
        </row>
        <row r="4372">
          <cell r="C4372" t="str">
            <v>E-EMP</v>
          </cell>
          <cell r="Q4372">
            <v>0</v>
          </cell>
          <cell r="R4372">
            <v>0</v>
          </cell>
          <cell r="S4372">
            <v>0</v>
          </cell>
          <cell r="T4372">
            <v>0</v>
          </cell>
          <cell r="U4372">
            <v>0</v>
          </cell>
          <cell r="V4372">
            <v>0</v>
          </cell>
          <cell r="W4372">
            <v>0</v>
          </cell>
          <cell r="X4372">
            <v>0</v>
          </cell>
          <cell r="Y4372">
            <v>0</v>
          </cell>
          <cell r="Z4372">
            <v>0</v>
          </cell>
          <cell r="AA4372">
            <v>0</v>
          </cell>
        </row>
        <row r="4373">
          <cell r="C4373" t="str">
            <v>E-M&amp;C</v>
          </cell>
          <cell r="Q4373">
            <v>4420</v>
          </cell>
          <cell r="R4373">
            <v>4530</v>
          </cell>
          <cell r="S4373">
            <v>4640</v>
          </cell>
          <cell r="T4373">
            <v>4760</v>
          </cell>
          <cell r="U4373">
            <v>4880</v>
          </cell>
          <cell r="V4373">
            <v>5000</v>
          </cell>
          <cell r="W4373">
            <v>5130</v>
          </cell>
          <cell r="X4373">
            <v>5260</v>
          </cell>
          <cell r="Y4373">
            <v>5390</v>
          </cell>
          <cell r="Z4373">
            <v>5520</v>
          </cell>
          <cell r="AA4373">
            <v>5660</v>
          </cell>
        </row>
        <row r="4374">
          <cell r="C4374" t="str">
            <v>E-M&amp;C</v>
          </cell>
          <cell r="Q4374">
            <v>619.76470588235293</v>
          </cell>
          <cell r="R4374">
            <v>640</v>
          </cell>
          <cell r="S4374">
            <v>660</v>
          </cell>
          <cell r="T4374">
            <v>680</v>
          </cell>
          <cell r="U4374">
            <v>700</v>
          </cell>
          <cell r="V4374">
            <v>720</v>
          </cell>
          <cell r="W4374">
            <v>740</v>
          </cell>
          <cell r="X4374">
            <v>760</v>
          </cell>
          <cell r="Y4374">
            <v>780</v>
          </cell>
          <cell r="Z4374">
            <v>800</v>
          </cell>
          <cell r="AA4374">
            <v>820</v>
          </cell>
        </row>
        <row r="4375">
          <cell r="C4375" t="str">
            <v>E-M&amp;C</v>
          </cell>
          <cell r="Q4375">
            <v>0</v>
          </cell>
          <cell r="R4375">
            <v>0</v>
          </cell>
          <cell r="S4375">
            <v>0</v>
          </cell>
          <cell r="T4375">
            <v>0</v>
          </cell>
          <cell r="U4375">
            <v>0</v>
          </cell>
          <cell r="V4375">
            <v>0</v>
          </cell>
          <cell r="W4375">
            <v>0</v>
          </cell>
          <cell r="X4375">
            <v>0</v>
          </cell>
          <cell r="Y4375">
            <v>0</v>
          </cell>
          <cell r="Z4375">
            <v>0</v>
          </cell>
          <cell r="AA4375">
            <v>0</v>
          </cell>
        </row>
        <row r="4376">
          <cell r="C4376" t="str">
            <v>E-M&amp;C</v>
          </cell>
          <cell r="Q4376">
            <v>230.11764705882354</v>
          </cell>
          <cell r="R4376">
            <v>240</v>
          </cell>
          <cell r="S4376">
            <v>250</v>
          </cell>
          <cell r="T4376">
            <v>260</v>
          </cell>
          <cell r="U4376">
            <v>270</v>
          </cell>
          <cell r="V4376">
            <v>280</v>
          </cell>
          <cell r="W4376">
            <v>290</v>
          </cell>
          <cell r="X4376">
            <v>300</v>
          </cell>
          <cell r="Y4376">
            <v>310</v>
          </cell>
          <cell r="Z4376">
            <v>320</v>
          </cell>
          <cell r="AA4376">
            <v>330</v>
          </cell>
        </row>
        <row r="4378">
          <cell r="Q4378">
            <v>10928.764705882353</v>
          </cell>
          <cell r="R4378">
            <v>11270</v>
          </cell>
          <cell r="S4378">
            <v>11610</v>
          </cell>
          <cell r="T4378">
            <v>11970</v>
          </cell>
          <cell r="U4378">
            <v>12330</v>
          </cell>
          <cell r="V4378">
            <v>12680</v>
          </cell>
          <cell r="W4378">
            <v>13040</v>
          </cell>
          <cell r="X4378">
            <v>13410</v>
          </cell>
          <cell r="Y4378">
            <v>13790</v>
          </cell>
          <cell r="Z4378">
            <v>14180</v>
          </cell>
          <cell r="AA4378">
            <v>14590</v>
          </cell>
        </row>
        <row r="4381">
          <cell r="C4381" t="str">
            <v>E-OE</v>
          </cell>
          <cell r="Q4381">
            <v>4463</v>
          </cell>
          <cell r="R4381">
            <v>4860</v>
          </cell>
          <cell r="S4381">
            <v>5300</v>
          </cell>
          <cell r="T4381">
            <v>5780</v>
          </cell>
          <cell r="U4381">
            <v>6300</v>
          </cell>
          <cell r="V4381">
            <v>6460</v>
          </cell>
          <cell r="W4381">
            <v>6620</v>
          </cell>
          <cell r="X4381">
            <v>6790</v>
          </cell>
          <cell r="Y4381">
            <v>6960</v>
          </cell>
          <cell r="Z4381">
            <v>7130</v>
          </cell>
          <cell r="AA4381">
            <v>7310</v>
          </cell>
        </row>
        <row r="4382">
          <cell r="C4382" t="str">
            <v>E-OE</v>
          </cell>
          <cell r="Q4382">
            <v>566</v>
          </cell>
          <cell r="R4382">
            <v>610</v>
          </cell>
          <cell r="S4382">
            <v>650</v>
          </cell>
          <cell r="T4382">
            <v>700</v>
          </cell>
          <cell r="U4382">
            <v>750</v>
          </cell>
          <cell r="V4382">
            <v>770</v>
          </cell>
          <cell r="W4382">
            <v>790</v>
          </cell>
          <cell r="X4382">
            <v>810</v>
          </cell>
          <cell r="Y4382">
            <v>830</v>
          </cell>
          <cell r="Z4382">
            <v>850</v>
          </cell>
          <cell r="AA4382">
            <v>870</v>
          </cell>
        </row>
        <row r="4383">
          <cell r="C4383" t="str">
            <v>E-OE</v>
          </cell>
          <cell r="Q4383">
            <v>728</v>
          </cell>
          <cell r="R4383">
            <v>750</v>
          </cell>
          <cell r="S4383">
            <v>770</v>
          </cell>
          <cell r="T4383">
            <v>790</v>
          </cell>
          <cell r="U4383">
            <v>810</v>
          </cell>
          <cell r="V4383">
            <v>830</v>
          </cell>
          <cell r="W4383">
            <v>850</v>
          </cell>
          <cell r="X4383">
            <v>870</v>
          </cell>
          <cell r="Y4383">
            <v>890</v>
          </cell>
          <cell r="Z4383">
            <v>910</v>
          </cell>
          <cell r="AA4383">
            <v>930</v>
          </cell>
        </row>
        <row r="4384">
          <cell r="C4384" t="str">
            <v>E-EMP</v>
          </cell>
          <cell r="Q4384">
            <v>1024.9411764705883</v>
          </cell>
          <cell r="R4384">
            <v>1060</v>
          </cell>
          <cell r="S4384">
            <v>1090</v>
          </cell>
          <cell r="T4384">
            <v>1130</v>
          </cell>
          <cell r="U4384">
            <v>1170</v>
          </cell>
          <cell r="V4384">
            <v>1210</v>
          </cell>
          <cell r="W4384">
            <v>1250</v>
          </cell>
          <cell r="X4384">
            <v>1290</v>
          </cell>
          <cell r="Y4384">
            <v>1330</v>
          </cell>
          <cell r="Z4384">
            <v>1370</v>
          </cell>
          <cell r="AA4384">
            <v>1410</v>
          </cell>
        </row>
        <row r="4385">
          <cell r="C4385" t="str">
            <v>E-EMP</v>
          </cell>
          <cell r="Q4385">
            <v>12326.117647058825</v>
          </cell>
          <cell r="R4385">
            <v>12730</v>
          </cell>
          <cell r="S4385">
            <v>13140</v>
          </cell>
          <cell r="T4385">
            <v>13570</v>
          </cell>
          <cell r="U4385">
            <v>14010</v>
          </cell>
          <cell r="V4385">
            <v>14470</v>
          </cell>
          <cell r="W4385">
            <v>14940</v>
          </cell>
          <cell r="X4385">
            <v>15430</v>
          </cell>
          <cell r="Y4385">
            <v>15930</v>
          </cell>
          <cell r="Z4385">
            <v>16450</v>
          </cell>
          <cell r="AA4385">
            <v>16980</v>
          </cell>
        </row>
        <row r="4386">
          <cell r="C4386" t="str">
            <v>E-M&amp;C</v>
          </cell>
          <cell r="Q4386">
            <v>0</v>
          </cell>
          <cell r="R4386">
            <v>0</v>
          </cell>
          <cell r="S4386">
            <v>0</v>
          </cell>
          <cell r="T4386">
            <v>0</v>
          </cell>
          <cell r="U4386">
            <v>0</v>
          </cell>
          <cell r="V4386">
            <v>0</v>
          </cell>
          <cell r="W4386">
            <v>0</v>
          </cell>
          <cell r="X4386">
            <v>0</v>
          </cell>
          <cell r="Y4386">
            <v>0</v>
          </cell>
          <cell r="Z4386">
            <v>0</v>
          </cell>
          <cell r="AA4386">
            <v>0</v>
          </cell>
        </row>
        <row r="4387">
          <cell r="C4387" t="str">
            <v>E-M&amp;C</v>
          </cell>
          <cell r="Q4387">
            <v>0</v>
          </cell>
          <cell r="R4387">
            <v>0</v>
          </cell>
          <cell r="S4387">
            <v>0</v>
          </cell>
          <cell r="T4387">
            <v>0</v>
          </cell>
          <cell r="U4387">
            <v>0</v>
          </cell>
          <cell r="V4387">
            <v>0</v>
          </cell>
          <cell r="W4387">
            <v>0</v>
          </cell>
          <cell r="X4387">
            <v>0</v>
          </cell>
          <cell r="Y4387">
            <v>0</v>
          </cell>
          <cell r="Z4387">
            <v>0</v>
          </cell>
          <cell r="AA4387">
            <v>0</v>
          </cell>
        </row>
        <row r="4388">
          <cell r="C4388" t="str">
            <v>E-M&amp;C</v>
          </cell>
          <cell r="Q4388">
            <v>753.88235294117646</v>
          </cell>
          <cell r="R4388">
            <v>770</v>
          </cell>
          <cell r="S4388">
            <v>790</v>
          </cell>
          <cell r="T4388">
            <v>810</v>
          </cell>
          <cell r="U4388">
            <v>830</v>
          </cell>
          <cell r="V4388">
            <v>850</v>
          </cell>
          <cell r="W4388">
            <v>870</v>
          </cell>
          <cell r="X4388">
            <v>890</v>
          </cell>
          <cell r="Y4388">
            <v>910</v>
          </cell>
          <cell r="Z4388">
            <v>930</v>
          </cell>
          <cell r="AA4388">
            <v>950</v>
          </cell>
        </row>
        <row r="4389">
          <cell r="C4389" t="str">
            <v>E-EMP</v>
          </cell>
          <cell r="Q4389">
            <v>132.70588235294116</v>
          </cell>
          <cell r="R4389">
            <v>140</v>
          </cell>
          <cell r="S4389">
            <v>140</v>
          </cell>
          <cell r="T4389">
            <v>140</v>
          </cell>
          <cell r="U4389">
            <v>140</v>
          </cell>
          <cell r="V4389">
            <v>140</v>
          </cell>
          <cell r="W4389">
            <v>140</v>
          </cell>
          <cell r="X4389">
            <v>140</v>
          </cell>
          <cell r="Y4389">
            <v>140</v>
          </cell>
          <cell r="Z4389">
            <v>140</v>
          </cell>
          <cell r="AA4389">
            <v>140</v>
          </cell>
        </row>
        <row r="4390">
          <cell r="C4390" t="str">
            <v>E-M&amp;C</v>
          </cell>
          <cell r="Q4390">
            <v>5.6470588235294112</v>
          </cell>
          <cell r="R4390">
            <v>10</v>
          </cell>
          <cell r="S4390">
            <v>10</v>
          </cell>
          <cell r="T4390">
            <v>10</v>
          </cell>
          <cell r="U4390">
            <v>10</v>
          </cell>
          <cell r="V4390">
            <v>10</v>
          </cell>
          <cell r="W4390">
            <v>10</v>
          </cell>
          <cell r="X4390">
            <v>10</v>
          </cell>
          <cell r="Y4390">
            <v>10</v>
          </cell>
          <cell r="Z4390">
            <v>10</v>
          </cell>
          <cell r="AA4390">
            <v>10</v>
          </cell>
        </row>
        <row r="4391">
          <cell r="C4391" t="str">
            <v>E-EMP</v>
          </cell>
          <cell r="Q4391">
            <v>0</v>
          </cell>
          <cell r="R4391">
            <v>0</v>
          </cell>
          <cell r="S4391">
            <v>0</v>
          </cell>
          <cell r="T4391">
            <v>0</v>
          </cell>
          <cell r="U4391">
            <v>0</v>
          </cell>
          <cell r="V4391">
            <v>0</v>
          </cell>
          <cell r="W4391">
            <v>0</v>
          </cell>
          <cell r="X4391">
            <v>0</v>
          </cell>
          <cell r="Y4391">
            <v>0</v>
          </cell>
          <cell r="Z4391">
            <v>0</v>
          </cell>
          <cell r="AA4391">
            <v>0</v>
          </cell>
        </row>
        <row r="4392">
          <cell r="C4392" t="str">
            <v>E-EMP</v>
          </cell>
          <cell r="Q4392">
            <v>0</v>
          </cell>
          <cell r="R4392">
            <v>0</v>
          </cell>
          <cell r="S4392">
            <v>0</v>
          </cell>
          <cell r="T4392">
            <v>0</v>
          </cell>
          <cell r="U4392">
            <v>0</v>
          </cell>
          <cell r="V4392">
            <v>0</v>
          </cell>
          <cell r="W4392">
            <v>0</v>
          </cell>
          <cell r="X4392">
            <v>0</v>
          </cell>
          <cell r="Y4392">
            <v>0</v>
          </cell>
          <cell r="Z4392">
            <v>0</v>
          </cell>
          <cell r="AA4392">
            <v>0</v>
          </cell>
        </row>
        <row r="4393">
          <cell r="C4393" t="str">
            <v>E-M&amp;C</v>
          </cell>
          <cell r="Q4393">
            <v>2000</v>
          </cell>
          <cell r="R4393">
            <v>2050</v>
          </cell>
          <cell r="S4393">
            <v>2100</v>
          </cell>
          <cell r="T4393">
            <v>2150</v>
          </cell>
          <cell r="U4393">
            <v>2200</v>
          </cell>
          <cell r="V4393">
            <v>2260</v>
          </cell>
          <cell r="W4393">
            <v>2320</v>
          </cell>
          <cell r="X4393">
            <v>2380</v>
          </cell>
          <cell r="Y4393">
            <v>2440</v>
          </cell>
          <cell r="Z4393">
            <v>2500</v>
          </cell>
          <cell r="AA4393">
            <v>2560</v>
          </cell>
        </row>
        <row r="4394">
          <cell r="C4394" t="str">
            <v>E-M&amp;C</v>
          </cell>
          <cell r="Q4394">
            <v>2826.3529411764707</v>
          </cell>
          <cell r="R4394">
            <v>2900</v>
          </cell>
          <cell r="S4394">
            <v>2970</v>
          </cell>
          <cell r="T4394">
            <v>3040</v>
          </cell>
          <cell r="U4394">
            <v>3120</v>
          </cell>
          <cell r="V4394">
            <v>3200</v>
          </cell>
          <cell r="W4394">
            <v>3280</v>
          </cell>
          <cell r="X4394">
            <v>3360</v>
          </cell>
          <cell r="Y4394">
            <v>3440</v>
          </cell>
          <cell r="Z4394">
            <v>3530</v>
          </cell>
          <cell r="AA4394">
            <v>3620</v>
          </cell>
        </row>
        <row r="4395">
          <cell r="C4395" t="str">
            <v>E-M&amp;C</v>
          </cell>
          <cell r="Q4395">
            <v>0</v>
          </cell>
          <cell r="R4395">
            <v>0</v>
          </cell>
          <cell r="S4395">
            <v>0</v>
          </cell>
          <cell r="T4395">
            <v>0</v>
          </cell>
          <cell r="U4395">
            <v>0</v>
          </cell>
          <cell r="V4395">
            <v>0</v>
          </cell>
          <cell r="W4395">
            <v>0</v>
          </cell>
          <cell r="X4395">
            <v>0</v>
          </cell>
          <cell r="Y4395">
            <v>0</v>
          </cell>
          <cell r="Z4395">
            <v>0</v>
          </cell>
          <cell r="AA4395">
            <v>0</v>
          </cell>
        </row>
        <row r="4396">
          <cell r="C4396" t="str">
            <v>E-M&amp;C</v>
          </cell>
          <cell r="Q4396">
            <v>0</v>
          </cell>
          <cell r="R4396">
            <v>0</v>
          </cell>
          <cell r="S4396">
            <v>0</v>
          </cell>
          <cell r="T4396">
            <v>0</v>
          </cell>
          <cell r="U4396">
            <v>0</v>
          </cell>
          <cell r="V4396">
            <v>0</v>
          </cell>
          <cell r="W4396">
            <v>0</v>
          </cell>
          <cell r="X4396">
            <v>0</v>
          </cell>
          <cell r="Y4396">
            <v>0</v>
          </cell>
          <cell r="Z4396">
            <v>0</v>
          </cell>
          <cell r="AA4396">
            <v>0</v>
          </cell>
        </row>
        <row r="4397">
          <cell r="C4397" t="str">
            <v>E-EMP</v>
          </cell>
          <cell r="Q4397">
            <v>0</v>
          </cell>
          <cell r="R4397">
            <v>0</v>
          </cell>
          <cell r="S4397">
            <v>0</v>
          </cell>
          <cell r="T4397">
            <v>0</v>
          </cell>
          <cell r="U4397">
            <v>0</v>
          </cell>
          <cell r="V4397">
            <v>0</v>
          </cell>
          <cell r="W4397">
            <v>0</v>
          </cell>
          <cell r="X4397">
            <v>0</v>
          </cell>
          <cell r="Y4397">
            <v>0</v>
          </cell>
          <cell r="Z4397">
            <v>0</v>
          </cell>
          <cell r="AA4397">
            <v>0</v>
          </cell>
        </row>
        <row r="4398">
          <cell r="C4398" t="str">
            <v>E-EMP</v>
          </cell>
          <cell r="Q4398">
            <v>0</v>
          </cell>
          <cell r="R4398">
            <v>0</v>
          </cell>
          <cell r="S4398">
            <v>0</v>
          </cell>
          <cell r="T4398">
            <v>0</v>
          </cell>
          <cell r="U4398">
            <v>0</v>
          </cell>
          <cell r="V4398">
            <v>0</v>
          </cell>
          <cell r="W4398">
            <v>0</v>
          </cell>
          <cell r="X4398">
            <v>0</v>
          </cell>
          <cell r="Y4398">
            <v>0</v>
          </cell>
          <cell r="Z4398">
            <v>0</v>
          </cell>
          <cell r="AA4398">
            <v>0</v>
          </cell>
        </row>
        <row r="4399">
          <cell r="C4399" t="str">
            <v>E-M&amp;C</v>
          </cell>
          <cell r="Q4399">
            <v>0</v>
          </cell>
          <cell r="R4399">
            <v>0</v>
          </cell>
          <cell r="S4399">
            <v>0</v>
          </cell>
          <cell r="T4399">
            <v>0</v>
          </cell>
          <cell r="U4399">
            <v>0</v>
          </cell>
          <cell r="V4399">
            <v>0</v>
          </cell>
          <cell r="W4399">
            <v>0</v>
          </cell>
          <cell r="X4399">
            <v>0</v>
          </cell>
          <cell r="Y4399">
            <v>0</v>
          </cell>
          <cell r="Z4399">
            <v>0</v>
          </cell>
          <cell r="AA4399">
            <v>0</v>
          </cell>
        </row>
        <row r="4401">
          <cell r="Q4401">
            <v>24826.647058823528</v>
          </cell>
          <cell r="R4401">
            <v>25880</v>
          </cell>
          <cell r="S4401">
            <v>26960</v>
          </cell>
          <cell r="T4401">
            <v>28120</v>
          </cell>
          <cell r="U4401">
            <v>29340</v>
          </cell>
          <cell r="V4401">
            <v>30200</v>
          </cell>
          <cell r="W4401">
            <v>31070</v>
          </cell>
          <cell r="X4401">
            <v>31970</v>
          </cell>
          <cell r="Y4401">
            <v>32880</v>
          </cell>
          <cell r="Z4401">
            <v>33820</v>
          </cell>
          <cell r="AA4401">
            <v>34780</v>
          </cell>
        </row>
        <row r="4404">
          <cell r="C4404" t="str">
            <v>E-OE</v>
          </cell>
          <cell r="Q4404">
            <v>225</v>
          </cell>
          <cell r="R4404">
            <v>250</v>
          </cell>
          <cell r="S4404">
            <v>270</v>
          </cell>
          <cell r="T4404">
            <v>290</v>
          </cell>
          <cell r="U4404">
            <v>320</v>
          </cell>
          <cell r="V4404">
            <v>330</v>
          </cell>
          <cell r="W4404">
            <v>340</v>
          </cell>
          <cell r="X4404">
            <v>350</v>
          </cell>
          <cell r="Y4404">
            <v>360</v>
          </cell>
          <cell r="Z4404">
            <v>370</v>
          </cell>
          <cell r="AA4404">
            <v>380</v>
          </cell>
        </row>
        <row r="4405">
          <cell r="C4405" t="str">
            <v>E-OE</v>
          </cell>
          <cell r="Q4405">
            <v>842</v>
          </cell>
          <cell r="R4405">
            <v>930</v>
          </cell>
          <cell r="S4405">
            <v>980</v>
          </cell>
          <cell r="T4405">
            <v>1030</v>
          </cell>
          <cell r="U4405">
            <v>1080</v>
          </cell>
          <cell r="V4405">
            <v>1110</v>
          </cell>
          <cell r="W4405">
            <v>1140</v>
          </cell>
          <cell r="X4405">
            <v>1170</v>
          </cell>
          <cell r="Y4405">
            <v>1200</v>
          </cell>
          <cell r="Z4405">
            <v>1230</v>
          </cell>
          <cell r="AA4405">
            <v>1260</v>
          </cell>
        </row>
        <row r="4406">
          <cell r="C4406" t="str">
            <v>E-EMP</v>
          </cell>
          <cell r="Q4406">
            <v>4060.2352941176473</v>
          </cell>
          <cell r="R4406">
            <v>4190</v>
          </cell>
          <cell r="S4406">
            <v>4330</v>
          </cell>
          <cell r="T4406">
            <v>4470</v>
          </cell>
          <cell r="U4406">
            <v>4620</v>
          </cell>
          <cell r="V4406">
            <v>4770</v>
          </cell>
          <cell r="W4406">
            <v>4930</v>
          </cell>
          <cell r="X4406">
            <v>5090</v>
          </cell>
          <cell r="Y4406">
            <v>5260</v>
          </cell>
          <cell r="Z4406">
            <v>5430</v>
          </cell>
          <cell r="AA4406">
            <v>5610</v>
          </cell>
        </row>
        <row r="4407">
          <cell r="C4407" t="str">
            <v>E-EMP</v>
          </cell>
          <cell r="Q4407">
            <v>86.117647058823536</v>
          </cell>
          <cell r="R4407">
            <v>90</v>
          </cell>
          <cell r="S4407">
            <v>90</v>
          </cell>
          <cell r="T4407">
            <v>90</v>
          </cell>
          <cell r="U4407">
            <v>90</v>
          </cell>
          <cell r="V4407">
            <v>90</v>
          </cell>
          <cell r="W4407">
            <v>90</v>
          </cell>
          <cell r="X4407">
            <v>90</v>
          </cell>
          <cell r="Y4407">
            <v>90</v>
          </cell>
          <cell r="Z4407">
            <v>90</v>
          </cell>
          <cell r="AA4407">
            <v>90</v>
          </cell>
        </row>
        <row r="4408">
          <cell r="C4408" t="str">
            <v>E-M&amp;C</v>
          </cell>
          <cell r="Q4408">
            <v>2117.6470588235293</v>
          </cell>
          <cell r="R4408">
            <v>5000</v>
          </cell>
          <cell r="S4408">
            <v>2170</v>
          </cell>
          <cell r="T4408">
            <v>2220</v>
          </cell>
          <cell r="U4408">
            <v>2280</v>
          </cell>
          <cell r="V4408">
            <v>2340</v>
          </cell>
          <cell r="W4408">
            <v>2400</v>
          </cell>
          <cell r="X4408">
            <v>2460</v>
          </cell>
          <cell r="Y4408">
            <v>2520</v>
          </cell>
          <cell r="Z4408">
            <v>2580</v>
          </cell>
          <cell r="AA4408">
            <v>2640</v>
          </cell>
        </row>
        <row r="4409">
          <cell r="C4409" t="str">
            <v>E-M&amp;C</v>
          </cell>
          <cell r="Q4409">
            <v>0</v>
          </cell>
          <cell r="R4409">
            <v>0</v>
          </cell>
          <cell r="S4409">
            <v>0</v>
          </cell>
          <cell r="T4409">
            <v>0</v>
          </cell>
          <cell r="U4409">
            <v>0</v>
          </cell>
          <cell r="V4409">
            <v>0</v>
          </cell>
          <cell r="W4409">
            <v>0</v>
          </cell>
          <cell r="X4409">
            <v>0</v>
          </cell>
          <cell r="Y4409">
            <v>0</v>
          </cell>
          <cell r="Z4409">
            <v>0</v>
          </cell>
          <cell r="AA4409">
            <v>0</v>
          </cell>
        </row>
        <row r="4410">
          <cell r="C4410" t="str">
            <v>E-M&amp;C</v>
          </cell>
          <cell r="Q4410">
            <v>782.11764705882342</v>
          </cell>
          <cell r="R4410">
            <v>800</v>
          </cell>
          <cell r="S4410">
            <v>820</v>
          </cell>
          <cell r="T4410">
            <v>840</v>
          </cell>
          <cell r="U4410">
            <v>860</v>
          </cell>
          <cell r="V4410">
            <v>880</v>
          </cell>
          <cell r="W4410">
            <v>900</v>
          </cell>
          <cell r="X4410">
            <v>920</v>
          </cell>
          <cell r="Y4410">
            <v>940</v>
          </cell>
          <cell r="Z4410">
            <v>960</v>
          </cell>
          <cell r="AA4410">
            <v>980</v>
          </cell>
        </row>
        <row r="4411">
          <cell r="C4411" t="str">
            <v>E-M&amp;C</v>
          </cell>
          <cell r="Q4411">
            <v>0</v>
          </cell>
          <cell r="R4411">
            <v>0</v>
          </cell>
          <cell r="S4411">
            <v>0</v>
          </cell>
          <cell r="T4411">
            <v>0</v>
          </cell>
          <cell r="U4411">
            <v>0</v>
          </cell>
          <cell r="V4411">
            <v>0</v>
          </cell>
          <cell r="W4411">
            <v>0</v>
          </cell>
          <cell r="X4411">
            <v>0</v>
          </cell>
          <cell r="Y4411">
            <v>0</v>
          </cell>
          <cell r="Z4411">
            <v>0</v>
          </cell>
          <cell r="AA4411">
            <v>0</v>
          </cell>
        </row>
        <row r="4412">
          <cell r="C4412" t="str">
            <v>E-EMP</v>
          </cell>
          <cell r="Q4412">
            <v>0</v>
          </cell>
          <cell r="R4412">
            <v>0</v>
          </cell>
          <cell r="S4412">
            <v>0</v>
          </cell>
          <cell r="T4412">
            <v>0</v>
          </cell>
          <cell r="U4412">
            <v>0</v>
          </cell>
          <cell r="V4412">
            <v>0</v>
          </cell>
          <cell r="W4412">
            <v>0</v>
          </cell>
          <cell r="X4412">
            <v>0</v>
          </cell>
          <cell r="Y4412">
            <v>0</v>
          </cell>
          <cell r="Z4412">
            <v>0</v>
          </cell>
          <cell r="AA4412">
            <v>0</v>
          </cell>
        </row>
        <row r="4413">
          <cell r="C4413" t="str">
            <v>E-EMP</v>
          </cell>
          <cell r="Q4413">
            <v>0</v>
          </cell>
          <cell r="R4413">
            <v>0</v>
          </cell>
          <cell r="S4413">
            <v>0</v>
          </cell>
          <cell r="T4413">
            <v>0</v>
          </cell>
          <cell r="U4413">
            <v>0</v>
          </cell>
          <cell r="V4413">
            <v>0</v>
          </cell>
          <cell r="W4413">
            <v>0</v>
          </cell>
          <cell r="X4413">
            <v>0</v>
          </cell>
          <cell r="Y4413">
            <v>0</v>
          </cell>
          <cell r="Z4413">
            <v>0</v>
          </cell>
          <cell r="AA4413">
            <v>0</v>
          </cell>
        </row>
        <row r="4414">
          <cell r="C4414" t="str">
            <v>E-M&amp;C</v>
          </cell>
          <cell r="Q4414">
            <v>423.52941176470591</v>
          </cell>
          <cell r="R4414">
            <v>430</v>
          </cell>
          <cell r="S4414">
            <v>440</v>
          </cell>
          <cell r="T4414">
            <v>450</v>
          </cell>
          <cell r="U4414">
            <v>460</v>
          </cell>
          <cell r="V4414">
            <v>470</v>
          </cell>
          <cell r="W4414">
            <v>480</v>
          </cell>
          <cell r="X4414">
            <v>490</v>
          </cell>
          <cell r="Y4414">
            <v>500</v>
          </cell>
          <cell r="Z4414">
            <v>510</v>
          </cell>
          <cell r="AA4414">
            <v>520</v>
          </cell>
        </row>
        <row r="4415">
          <cell r="C4415" t="str">
            <v>E-M&amp;C</v>
          </cell>
          <cell r="Q4415">
            <v>2332.2352941176468</v>
          </cell>
          <cell r="R4415">
            <v>2390</v>
          </cell>
          <cell r="S4415">
            <v>2450</v>
          </cell>
          <cell r="T4415">
            <v>2510</v>
          </cell>
          <cell r="U4415">
            <v>2570</v>
          </cell>
          <cell r="V4415">
            <v>2630</v>
          </cell>
          <cell r="W4415">
            <v>2700</v>
          </cell>
          <cell r="X4415">
            <v>2770</v>
          </cell>
          <cell r="Y4415">
            <v>2840</v>
          </cell>
          <cell r="Z4415">
            <v>2910</v>
          </cell>
          <cell r="AA4415">
            <v>2980</v>
          </cell>
        </row>
        <row r="4416">
          <cell r="C4416" t="str">
            <v>E-M&amp;C</v>
          </cell>
          <cell r="Q4416">
            <v>0</v>
          </cell>
          <cell r="R4416">
            <v>0</v>
          </cell>
          <cell r="S4416">
            <v>0</v>
          </cell>
          <cell r="T4416">
            <v>0</v>
          </cell>
          <cell r="U4416">
            <v>0</v>
          </cell>
          <cell r="V4416">
            <v>0</v>
          </cell>
          <cell r="W4416">
            <v>0</v>
          </cell>
          <cell r="X4416">
            <v>0</v>
          </cell>
          <cell r="Y4416">
            <v>0</v>
          </cell>
          <cell r="Z4416">
            <v>0</v>
          </cell>
          <cell r="AA4416">
            <v>0</v>
          </cell>
        </row>
        <row r="4417">
          <cell r="C4417" t="str">
            <v>E-M&amp;C</v>
          </cell>
          <cell r="Q4417">
            <v>0</v>
          </cell>
          <cell r="R4417">
            <v>0</v>
          </cell>
          <cell r="S4417">
            <v>0</v>
          </cell>
          <cell r="T4417">
            <v>0</v>
          </cell>
          <cell r="U4417">
            <v>0</v>
          </cell>
          <cell r="V4417">
            <v>0</v>
          </cell>
          <cell r="W4417">
            <v>0</v>
          </cell>
          <cell r="X4417">
            <v>0</v>
          </cell>
          <cell r="Y4417">
            <v>0</v>
          </cell>
          <cell r="Z4417">
            <v>0</v>
          </cell>
          <cell r="AA4417">
            <v>0</v>
          </cell>
        </row>
        <row r="4419">
          <cell r="Q4419">
            <v>10868.882352941177</v>
          </cell>
          <cell r="R4419">
            <v>14080</v>
          </cell>
          <cell r="S4419">
            <v>11550</v>
          </cell>
          <cell r="T4419">
            <v>11900</v>
          </cell>
          <cell r="U4419">
            <v>12280</v>
          </cell>
          <cell r="V4419">
            <v>12620</v>
          </cell>
          <cell r="W4419">
            <v>12980</v>
          </cell>
          <cell r="X4419">
            <v>13340</v>
          </cell>
          <cell r="Y4419">
            <v>13710</v>
          </cell>
          <cell r="Z4419">
            <v>14080</v>
          </cell>
          <cell r="AA4419">
            <v>14460</v>
          </cell>
        </row>
        <row r="4422">
          <cell r="C4422" t="str">
            <v>E-OE</v>
          </cell>
          <cell r="Q4422">
            <v>285</v>
          </cell>
          <cell r="R4422">
            <v>310</v>
          </cell>
          <cell r="S4422">
            <v>340</v>
          </cell>
          <cell r="T4422">
            <v>370</v>
          </cell>
          <cell r="U4422">
            <v>400</v>
          </cell>
          <cell r="V4422">
            <v>410</v>
          </cell>
          <cell r="W4422">
            <v>420</v>
          </cell>
          <cell r="X4422">
            <v>430</v>
          </cell>
          <cell r="Y4422">
            <v>440</v>
          </cell>
          <cell r="Z4422">
            <v>450</v>
          </cell>
          <cell r="AA4422">
            <v>460</v>
          </cell>
        </row>
        <row r="4423">
          <cell r="C4423" t="str">
            <v>E-OE</v>
          </cell>
          <cell r="Q4423">
            <v>0</v>
          </cell>
          <cell r="R4423">
            <v>0</v>
          </cell>
          <cell r="S4423">
            <v>0</v>
          </cell>
          <cell r="T4423">
            <v>0</v>
          </cell>
          <cell r="U4423">
            <v>0</v>
          </cell>
          <cell r="V4423">
            <v>0</v>
          </cell>
          <cell r="W4423">
            <v>0</v>
          </cell>
          <cell r="X4423">
            <v>0</v>
          </cell>
          <cell r="Y4423">
            <v>0</v>
          </cell>
          <cell r="Z4423">
            <v>0</v>
          </cell>
          <cell r="AA4423">
            <v>0</v>
          </cell>
        </row>
        <row r="4424">
          <cell r="C4424" t="str">
            <v>E-EMP</v>
          </cell>
          <cell r="Q4424">
            <v>5673.8823529411766</v>
          </cell>
          <cell r="R4424">
            <v>5860</v>
          </cell>
          <cell r="S4424">
            <v>6050</v>
          </cell>
          <cell r="T4424">
            <v>6250</v>
          </cell>
          <cell r="U4424">
            <v>6450</v>
          </cell>
          <cell r="V4424">
            <v>6660</v>
          </cell>
          <cell r="W4424">
            <v>6880</v>
          </cell>
          <cell r="X4424">
            <v>7100</v>
          </cell>
          <cell r="Y4424">
            <v>7330</v>
          </cell>
          <cell r="Z4424">
            <v>7570</v>
          </cell>
          <cell r="AA4424">
            <v>7820</v>
          </cell>
        </row>
        <row r="4425">
          <cell r="C4425" t="str">
            <v>E-EMP</v>
          </cell>
          <cell r="Q4425">
            <v>3255.5294117647063</v>
          </cell>
          <cell r="R4425">
            <v>3360</v>
          </cell>
          <cell r="S4425">
            <v>3470</v>
          </cell>
          <cell r="T4425">
            <v>3580</v>
          </cell>
          <cell r="U4425">
            <v>3700</v>
          </cell>
          <cell r="V4425">
            <v>3820</v>
          </cell>
          <cell r="W4425">
            <v>3940</v>
          </cell>
          <cell r="X4425">
            <v>4070</v>
          </cell>
          <cell r="Y4425">
            <v>4200</v>
          </cell>
          <cell r="Z4425">
            <v>4340</v>
          </cell>
          <cell r="AA4425">
            <v>4480</v>
          </cell>
        </row>
        <row r="4426">
          <cell r="C4426" t="str">
            <v>E-M&amp;C</v>
          </cell>
          <cell r="Q4426">
            <v>0</v>
          </cell>
          <cell r="R4426">
            <v>0</v>
          </cell>
          <cell r="S4426">
            <v>0</v>
          </cell>
          <cell r="T4426">
            <v>0</v>
          </cell>
          <cell r="U4426">
            <v>0</v>
          </cell>
          <cell r="V4426">
            <v>0</v>
          </cell>
          <cell r="W4426">
            <v>0</v>
          </cell>
          <cell r="X4426">
            <v>0</v>
          </cell>
          <cell r="Y4426">
            <v>0</v>
          </cell>
          <cell r="Z4426">
            <v>0</v>
          </cell>
          <cell r="AA4426">
            <v>0</v>
          </cell>
        </row>
        <row r="4427">
          <cell r="C4427" t="str">
            <v>E-M&amp;C</v>
          </cell>
          <cell r="Q4427">
            <v>725.64705882352939</v>
          </cell>
          <cell r="R4427">
            <v>740</v>
          </cell>
          <cell r="S4427">
            <v>760</v>
          </cell>
          <cell r="T4427">
            <v>780</v>
          </cell>
          <cell r="U4427">
            <v>800</v>
          </cell>
          <cell r="V4427">
            <v>820</v>
          </cell>
          <cell r="W4427">
            <v>840</v>
          </cell>
          <cell r="X4427">
            <v>860</v>
          </cell>
          <cell r="Y4427">
            <v>880</v>
          </cell>
          <cell r="Z4427">
            <v>900</v>
          </cell>
          <cell r="AA4427">
            <v>920</v>
          </cell>
        </row>
        <row r="4428">
          <cell r="C4428" t="str">
            <v>E-EMP</v>
          </cell>
          <cell r="Q4428">
            <v>0</v>
          </cell>
          <cell r="R4428">
            <v>0</v>
          </cell>
          <cell r="S4428">
            <v>0</v>
          </cell>
          <cell r="T4428">
            <v>0</v>
          </cell>
          <cell r="U4428">
            <v>0</v>
          </cell>
          <cell r="V4428">
            <v>0</v>
          </cell>
          <cell r="W4428">
            <v>0</v>
          </cell>
          <cell r="X4428">
            <v>0</v>
          </cell>
          <cell r="Y4428">
            <v>0</v>
          </cell>
          <cell r="Z4428">
            <v>0</v>
          </cell>
          <cell r="AA4428">
            <v>0</v>
          </cell>
        </row>
        <row r="4429">
          <cell r="C4429" t="str">
            <v>E-M&amp;C</v>
          </cell>
          <cell r="Q4429">
            <v>0</v>
          </cell>
          <cell r="R4429">
            <v>0</v>
          </cell>
          <cell r="S4429">
            <v>0</v>
          </cell>
          <cell r="T4429">
            <v>0</v>
          </cell>
          <cell r="U4429">
            <v>0</v>
          </cell>
          <cell r="V4429">
            <v>0</v>
          </cell>
          <cell r="W4429">
            <v>0</v>
          </cell>
          <cell r="X4429">
            <v>0</v>
          </cell>
          <cell r="Y4429">
            <v>0</v>
          </cell>
          <cell r="Z4429">
            <v>0</v>
          </cell>
          <cell r="AA4429">
            <v>0</v>
          </cell>
        </row>
        <row r="4430">
          <cell r="C4430" t="str">
            <v>E-M&amp;C</v>
          </cell>
          <cell r="Q4430">
            <v>2147.2941176470586</v>
          </cell>
          <cell r="R4430">
            <v>2200</v>
          </cell>
          <cell r="S4430">
            <v>2260</v>
          </cell>
          <cell r="T4430">
            <v>2320</v>
          </cell>
          <cell r="U4430">
            <v>2380</v>
          </cell>
          <cell r="V4430">
            <v>2440</v>
          </cell>
          <cell r="W4430">
            <v>2500</v>
          </cell>
          <cell r="X4430">
            <v>2560</v>
          </cell>
          <cell r="Y4430">
            <v>2620</v>
          </cell>
          <cell r="Z4430">
            <v>2690</v>
          </cell>
          <cell r="AA4430">
            <v>2760</v>
          </cell>
        </row>
        <row r="4431">
          <cell r="C4431" t="str">
            <v>E-M&amp;C</v>
          </cell>
          <cell r="Q4431">
            <v>0</v>
          </cell>
          <cell r="R4431">
            <v>0</v>
          </cell>
          <cell r="S4431">
            <v>0</v>
          </cell>
          <cell r="T4431">
            <v>0</v>
          </cell>
          <cell r="U4431">
            <v>0</v>
          </cell>
          <cell r="V4431">
            <v>0</v>
          </cell>
          <cell r="W4431">
            <v>0</v>
          </cell>
          <cell r="X4431">
            <v>0</v>
          </cell>
          <cell r="Y4431">
            <v>0</v>
          </cell>
          <cell r="Z4431">
            <v>0</v>
          </cell>
          <cell r="AA4431">
            <v>0</v>
          </cell>
        </row>
        <row r="4433">
          <cell r="Q4433">
            <v>12087.352941176472</v>
          </cell>
          <cell r="R4433">
            <v>12470</v>
          </cell>
          <cell r="S4433">
            <v>12880</v>
          </cell>
          <cell r="T4433">
            <v>13300</v>
          </cell>
          <cell r="U4433">
            <v>13730</v>
          </cell>
          <cell r="V4433">
            <v>14150</v>
          </cell>
          <cell r="W4433">
            <v>14580</v>
          </cell>
          <cell r="X4433">
            <v>15020</v>
          </cell>
          <cell r="Y4433">
            <v>15470</v>
          </cell>
          <cell r="Z4433">
            <v>15950</v>
          </cell>
          <cell r="AA4433">
            <v>16440</v>
          </cell>
        </row>
        <row r="4436">
          <cell r="C4436" t="str">
            <v>E-OE</v>
          </cell>
          <cell r="Q4436">
            <v>244</v>
          </cell>
          <cell r="R4436">
            <v>270</v>
          </cell>
          <cell r="S4436">
            <v>290</v>
          </cell>
          <cell r="T4436">
            <v>320</v>
          </cell>
          <cell r="U4436">
            <v>350</v>
          </cell>
          <cell r="V4436">
            <v>360</v>
          </cell>
          <cell r="W4436">
            <v>370</v>
          </cell>
          <cell r="X4436">
            <v>380</v>
          </cell>
          <cell r="Y4436">
            <v>390</v>
          </cell>
          <cell r="Z4436">
            <v>400</v>
          </cell>
          <cell r="AA4436">
            <v>410</v>
          </cell>
        </row>
        <row r="4437">
          <cell r="C4437" t="str">
            <v>E-OE</v>
          </cell>
          <cell r="Q4437">
            <v>622</v>
          </cell>
          <cell r="R4437">
            <v>670</v>
          </cell>
          <cell r="S4437">
            <v>720</v>
          </cell>
          <cell r="T4437">
            <v>770</v>
          </cell>
          <cell r="U4437">
            <v>820</v>
          </cell>
          <cell r="V4437">
            <v>840</v>
          </cell>
          <cell r="W4437">
            <v>860</v>
          </cell>
          <cell r="X4437">
            <v>880</v>
          </cell>
          <cell r="Y4437">
            <v>900</v>
          </cell>
          <cell r="Z4437">
            <v>920</v>
          </cell>
          <cell r="AA4437">
            <v>940</v>
          </cell>
        </row>
        <row r="4438">
          <cell r="C4438" t="str">
            <v>E-OE</v>
          </cell>
          <cell r="Q4438">
            <v>1005</v>
          </cell>
          <cell r="R4438">
            <v>1030</v>
          </cell>
          <cell r="S4438">
            <v>1050</v>
          </cell>
          <cell r="T4438">
            <v>1080</v>
          </cell>
          <cell r="U4438">
            <v>1110</v>
          </cell>
          <cell r="V4438">
            <v>1140</v>
          </cell>
          <cell r="W4438">
            <v>1170</v>
          </cell>
          <cell r="X4438">
            <v>1200</v>
          </cell>
          <cell r="Y4438">
            <v>1230</v>
          </cell>
          <cell r="Z4438">
            <v>1260</v>
          </cell>
          <cell r="AA4438">
            <v>1290</v>
          </cell>
        </row>
        <row r="4439">
          <cell r="C4439" t="str">
            <v>E-EMP</v>
          </cell>
          <cell r="Q4439">
            <v>1214.1176470588234</v>
          </cell>
          <cell r="R4439">
            <v>1250</v>
          </cell>
          <cell r="S4439">
            <v>1290</v>
          </cell>
          <cell r="T4439">
            <v>1330</v>
          </cell>
          <cell r="U4439">
            <v>1370</v>
          </cell>
          <cell r="V4439">
            <v>1410</v>
          </cell>
          <cell r="W4439">
            <v>1460</v>
          </cell>
          <cell r="X4439">
            <v>1510</v>
          </cell>
          <cell r="Y4439">
            <v>1560</v>
          </cell>
          <cell r="Z4439">
            <v>1610</v>
          </cell>
          <cell r="AA4439">
            <v>1660</v>
          </cell>
        </row>
        <row r="4440">
          <cell r="C4440" t="str">
            <v>E-EMP</v>
          </cell>
          <cell r="Q4440">
            <v>120</v>
          </cell>
          <cell r="R4440">
            <v>120</v>
          </cell>
          <cell r="S4440">
            <v>120</v>
          </cell>
          <cell r="T4440">
            <v>120</v>
          </cell>
          <cell r="U4440">
            <v>120</v>
          </cell>
          <cell r="V4440">
            <v>120</v>
          </cell>
          <cell r="W4440">
            <v>120</v>
          </cell>
          <cell r="X4440">
            <v>120</v>
          </cell>
          <cell r="Y4440">
            <v>120</v>
          </cell>
          <cell r="Z4440">
            <v>120</v>
          </cell>
          <cell r="AA4440">
            <v>120</v>
          </cell>
        </row>
        <row r="4441">
          <cell r="C4441" t="str">
            <v>E-M&amp;C</v>
          </cell>
          <cell r="Q4441">
            <v>0</v>
          </cell>
          <cell r="R4441">
            <v>0</v>
          </cell>
          <cell r="S4441">
            <v>0</v>
          </cell>
          <cell r="T4441">
            <v>0</v>
          </cell>
          <cell r="U4441">
            <v>0</v>
          </cell>
          <cell r="V4441">
            <v>0</v>
          </cell>
          <cell r="W4441">
            <v>0</v>
          </cell>
          <cell r="X4441">
            <v>0</v>
          </cell>
          <cell r="Y4441">
            <v>0</v>
          </cell>
          <cell r="Z4441">
            <v>0</v>
          </cell>
          <cell r="AA4441">
            <v>0</v>
          </cell>
        </row>
        <row r="4442">
          <cell r="C4442" t="str">
            <v>E-M&amp;C</v>
          </cell>
          <cell r="Q4442">
            <v>101.64705882352942</v>
          </cell>
          <cell r="R4442">
            <v>100</v>
          </cell>
          <cell r="S4442">
            <v>100</v>
          </cell>
          <cell r="T4442">
            <v>100</v>
          </cell>
          <cell r="U4442">
            <v>100</v>
          </cell>
          <cell r="V4442">
            <v>100</v>
          </cell>
          <cell r="W4442">
            <v>100</v>
          </cell>
          <cell r="X4442">
            <v>100</v>
          </cell>
          <cell r="Y4442">
            <v>100</v>
          </cell>
          <cell r="Z4442">
            <v>100</v>
          </cell>
          <cell r="AA4442">
            <v>100</v>
          </cell>
        </row>
        <row r="4443">
          <cell r="C4443" t="str">
            <v>E-M&amp;C</v>
          </cell>
          <cell r="Q4443">
            <v>282.35294117647061</v>
          </cell>
          <cell r="R4443">
            <v>290</v>
          </cell>
          <cell r="S4443">
            <v>300</v>
          </cell>
          <cell r="T4443">
            <v>310</v>
          </cell>
          <cell r="U4443">
            <v>320</v>
          </cell>
          <cell r="V4443">
            <v>330</v>
          </cell>
          <cell r="W4443">
            <v>340</v>
          </cell>
          <cell r="X4443">
            <v>350</v>
          </cell>
          <cell r="Y4443">
            <v>360</v>
          </cell>
          <cell r="Z4443">
            <v>370</v>
          </cell>
          <cell r="AA4443">
            <v>380</v>
          </cell>
        </row>
        <row r="4444">
          <cell r="C4444" t="str">
            <v>E-EMP</v>
          </cell>
          <cell r="Q4444">
            <v>103.05882352941177</v>
          </cell>
          <cell r="R4444">
            <v>110</v>
          </cell>
          <cell r="S4444">
            <v>110</v>
          </cell>
          <cell r="T4444">
            <v>110</v>
          </cell>
          <cell r="U4444">
            <v>110</v>
          </cell>
          <cell r="V4444">
            <v>110</v>
          </cell>
          <cell r="W4444">
            <v>110</v>
          </cell>
          <cell r="X4444">
            <v>110</v>
          </cell>
          <cell r="Y4444">
            <v>110</v>
          </cell>
          <cell r="Z4444">
            <v>110</v>
          </cell>
          <cell r="AA4444">
            <v>110</v>
          </cell>
        </row>
        <row r="4445">
          <cell r="C4445" t="str">
            <v>E-M&amp;C</v>
          </cell>
          <cell r="Q4445">
            <v>31.058823529411768</v>
          </cell>
          <cell r="R4445">
            <v>30</v>
          </cell>
          <cell r="S4445">
            <v>30</v>
          </cell>
          <cell r="T4445">
            <v>30</v>
          </cell>
          <cell r="U4445">
            <v>30</v>
          </cell>
          <cell r="V4445">
            <v>30</v>
          </cell>
          <cell r="W4445">
            <v>30</v>
          </cell>
          <cell r="X4445">
            <v>30</v>
          </cell>
          <cell r="Y4445">
            <v>30</v>
          </cell>
          <cell r="Z4445">
            <v>30</v>
          </cell>
          <cell r="AA4445">
            <v>30</v>
          </cell>
        </row>
        <row r="4446">
          <cell r="C4446" t="str">
            <v>E-EMP</v>
          </cell>
          <cell r="Q4446">
            <v>494.11764705882354</v>
          </cell>
          <cell r="R4446">
            <v>510</v>
          </cell>
          <cell r="S4446">
            <v>530</v>
          </cell>
          <cell r="T4446">
            <v>550</v>
          </cell>
          <cell r="U4446">
            <v>570</v>
          </cell>
          <cell r="V4446">
            <v>590</v>
          </cell>
          <cell r="W4446">
            <v>610</v>
          </cell>
          <cell r="X4446">
            <v>630</v>
          </cell>
          <cell r="Y4446">
            <v>650</v>
          </cell>
          <cell r="Z4446">
            <v>670</v>
          </cell>
          <cell r="AA4446">
            <v>690</v>
          </cell>
        </row>
        <row r="4447">
          <cell r="C4447" t="str">
            <v>E-EMP</v>
          </cell>
          <cell r="Q4447">
            <v>0</v>
          </cell>
          <cell r="R4447">
            <v>0</v>
          </cell>
          <cell r="S4447">
            <v>0</v>
          </cell>
          <cell r="T4447">
            <v>0</v>
          </cell>
          <cell r="U4447">
            <v>0</v>
          </cell>
          <cell r="V4447">
            <v>0</v>
          </cell>
          <cell r="W4447">
            <v>0</v>
          </cell>
          <cell r="X4447">
            <v>0</v>
          </cell>
          <cell r="Y4447">
            <v>0</v>
          </cell>
          <cell r="Z4447">
            <v>0</v>
          </cell>
          <cell r="AA4447">
            <v>0</v>
          </cell>
        </row>
        <row r="4448">
          <cell r="C4448" t="str">
            <v>E-M&amp;C</v>
          </cell>
          <cell r="Q4448">
            <v>0</v>
          </cell>
          <cell r="R4448">
            <v>0</v>
          </cell>
          <cell r="S4448">
            <v>0</v>
          </cell>
          <cell r="T4448">
            <v>0</v>
          </cell>
          <cell r="U4448">
            <v>0</v>
          </cell>
          <cell r="V4448">
            <v>0</v>
          </cell>
          <cell r="W4448">
            <v>0</v>
          </cell>
          <cell r="X4448">
            <v>0</v>
          </cell>
          <cell r="Y4448">
            <v>0</v>
          </cell>
          <cell r="Z4448">
            <v>0</v>
          </cell>
          <cell r="AA4448">
            <v>0</v>
          </cell>
        </row>
        <row r="4449">
          <cell r="C4449" t="str">
            <v>E-M&amp;C</v>
          </cell>
          <cell r="Q4449">
            <v>24</v>
          </cell>
          <cell r="R4449">
            <v>20</v>
          </cell>
          <cell r="S4449">
            <v>20</v>
          </cell>
          <cell r="T4449">
            <v>20</v>
          </cell>
          <cell r="U4449">
            <v>20</v>
          </cell>
          <cell r="V4449">
            <v>20</v>
          </cell>
          <cell r="W4449">
            <v>20</v>
          </cell>
          <cell r="X4449">
            <v>20</v>
          </cell>
          <cell r="Y4449">
            <v>20</v>
          </cell>
          <cell r="Z4449">
            <v>20</v>
          </cell>
          <cell r="AA4449">
            <v>20</v>
          </cell>
        </row>
        <row r="4450">
          <cell r="C4450" t="str">
            <v>E-M&amp;C</v>
          </cell>
          <cell r="Q4450">
            <v>0</v>
          </cell>
          <cell r="R4450">
            <v>0</v>
          </cell>
          <cell r="S4450">
            <v>0</v>
          </cell>
          <cell r="T4450">
            <v>0</v>
          </cell>
          <cell r="U4450">
            <v>0</v>
          </cell>
          <cell r="V4450">
            <v>0</v>
          </cell>
          <cell r="W4450">
            <v>0</v>
          </cell>
          <cell r="X4450">
            <v>0</v>
          </cell>
          <cell r="Y4450">
            <v>0</v>
          </cell>
          <cell r="Z4450">
            <v>0</v>
          </cell>
          <cell r="AA4450">
            <v>0</v>
          </cell>
        </row>
        <row r="4451">
          <cell r="C4451" t="str">
            <v>E-M&amp;C</v>
          </cell>
          <cell r="Q4451">
            <v>237.1764705882353</v>
          </cell>
          <cell r="R4451">
            <v>240</v>
          </cell>
          <cell r="S4451">
            <v>250</v>
          </cell>
          <cell r="T4451">
            <v>260</v>
          </cell>
          <cell r="U4451">
            <v>270</v>
          </cell>
          <cell r="V4451">
            <v>280</v>
          </cell>
          <cell r="W4451">
            <v>290</v>
          </cell>
          <cell r="X4451">
            <v>300</v>
          </cell>
          <cell r="Y4451">
            <v>310</v>
          </cell>
          <cell r="Z4451">
            <v>320</v>
          </cell>
          <cell r="AA4451">
            <v>330</v>
          </cell>
        </row>
        <row r="4453">
          <cell r="Q4453">
            <v>4478.5294117647054</v>
          </cell>
          <cell r="R4453">
            <v>4640</v>
          </cell>
          <cell r="S4453">
            <v>4810</v>
          </cell>
          <cell r="T4453">
            <v>5000</v>
          </cell>
          <cell r="U4453">
            <v>5190</v>
          </cell>
          <cell r="V4453">
            <v>5330</v>
          </cell>
          <cell r="W4453">
            <v>5480</v>
          </cell>
          <cell r="X4453">
            <v>5630</v>
          </cell>
          <cell r="Y4453">
            <v>5780</v>
          </cell>
          <cell r="Z4453">
            <v>5930</v>
          </cell>
          <cell r="AA4453">
            <v>6080</v>
          </cell>
        </row>
        <row r="4456">
          <cell r="C4456" t="str">
            <v>E-OE</v>
          </cell>
          <cell r="Q4456">
            <v>818</v>
          </cell>
          <cell r="R4456">
            <v>900</v>
          </cell>
          <cell r="S4456">
            <v>950</v>
          </cell>
          <cell r="T4456">
            <v>1000</v>
          </cell>
          <cell r="U4456">
            <v>1050</v>
          </cell>
          <cell r="V4456">
            <v>1080</v>
          </cell>
          <cell r="W4456">
            <v>1110</v>
          </cell>
          <cell r="X4456">
            <v>1140</v>
          </cell>
          <cell r="Y4456">
            <v>1170</v>
          </cell>
          <cell r="Z4456">
            <v>1200</v>
          </cell>
          <cell r="AA4456">
            <v>1230</v>
          </cell>
        </row>
        <row r="4457">
          <cell r="C4457" t="str">
            <v>E-OE</v>
          </cell>
          <cell r="Q4457">
            <v>420</v>
          </cell>
          <cell r="R4457">
            <v>430</v>
          </cell>
          <cell r="S4457">
            <v>440</v>
          </cell>
          <cell r="T4457">
            <v>450</v>
          </cell>
          <cell r="U4457">
            <v>460</v>
          </cell>
          <cell r="V4457">
            <v>470</v>
          </cell>
          <cell r="W4457">
            <v>480</v>
          </cell>
          <cell r="X4457">
            <v>490</v>
          </cell>
          <cell r="Y4457">
            <v>500</v>
          </cell>
          <cell r="Z4457">
            <v>510</v>
          </cell>
          <cell r="AA4457">
            <v>520</v>
          </cell>
        </row>
        <row r="4458">
          <cell r="C4458" t="str">
            <v>E-EMP</v>
          </cell>
          <cell r="Q4458">
            <v>5093.6470588235297</v>
          </cell>
          <cell r="R4458">
            <v>5260</v>
          </cell>
          <cell r="S4458">
            <v>5430</v>
          </cell>
          <cell r="T4458">
            <v>5610</v>
          </cell>
          <cell r="U4458">
            <v>5790</v>
          </cell>
          <cell r="V4458">
            <v>5980</v>
          </cell>
          <cell r="W4458">
            <v>6170</v>
          </cell>
          <cell r="X4458">
            <v>6370</v>
          </cell>
          <cell r="Y4458">
            <v>6580</v>
          </cell>
          <cell r="Z4458">
            <v>6790</v>
          </cell>
          <cell r="AA4458">
            <v>7010</v>
          </cell>
        </row>
        <row r="4459">
          <cell r="C4459" t="str">
            <v>E-EMP</v>
          </cell>
          <cell r="Q4459">
            <v>2888.4705882352941</v>
          </cell>
          <cell r="R4459">
            <v>2980</v>
          </cell>
          <cell r="S4459">
            <v>3080</v>
          </cell>
          <cell r="T4459">
            <v>3180</v>
          </cell>
          <cell r="U4459">
            <v>3280</v>
          </cell>
          <cell r="V4459">
            <v>3390</v>
          </cell>
          <cell r="W4459">
            <v>3500</v>
          </cell>
          <cell r="X4459">
            <v>3610</v>
          </cell>
          <cell r="Y4459">
            <v>3730</v>
          </cell>
          <cell r="Z4459">
            <v>3850</v>
          </cell>
          <cell r="AA4459">
            <v>3980</v>
          </cell>
        </row>
        <row r="4460">
          <cell r="C4460" t="str">
            <v>E-M&amp;C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</row>
        <row r="4461">
          <cell r="C4461" t="str">
            <v>E-M&amp;C</v>
          </cell>
          <cell r="Q4461">
            <v>42.352941176470587</v>
          </cell>
          <cell r="R4461">
            <v>40</v>
          </cell>
          <cell r="S4461">
            <v>40</v>
          </cell>
          <cell r="T4461">
            <v>40</v>
          </cell>
          <cell r="U4461">
            <v>40</v>
          </cell>
          <cell r="V4461">
            <v>40</v>
          </cell>
          <cell r="W4461">
            <v>40</v>
          </cell>
          <cell r="X4461">
            <v>40</v>
          </cell>
          <cell r="Y4461">
            <v>40</v>
          </cell>
          <cell r="Z4461">
            <v>40</v>
          </cell>
          <cell r="AA4461">
            <v>40</v>
          </cell>
        </row>
        <row r="4462">
          <cell r="C4462" t="str">
            <v>E-M&amp;C</v>
          </cell>
          <cell r="Q4462">
            <v>681.88235294117646</v>
          </cell>
          <cell r="R4462">
            <v>700</v>
          </cell>
          <cell r="S4462">
            <v>720</v>
          </cell>
          <cell r="T4462">
            <v>740</v>
          </cell>
          <cell r="U4462">
            <v>760</v>
          </cell>
          <cell r="V4462">
            <v>780</v>
          </cell>
          <cell r="W4462">
            <v>800</v>
          </cell>
          <cell r="X4462">
            <v>820</v>
          </cell>
          <cell r="Y4462">
            <v>840</v>
          </cell>
          <cell r="Z4462">
            <v>860</v>
          </cell>
          <cell r="AA4462">
            <v>880</v>
          </cell>
        </row>
        <row r="4463">
          <cell r="C4463" t="str">
            <v>E-M&amp;C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</row>
        <row r="4464">
          <cell r="C4464" t="str">
            <v>E-EMP</v>
          </cell>
          <cell r="Q4464">
            <v>122.8235294117647</v>
          </cell>
          <cell r="R4464">
            <v>130</v>
          </cell>
          <cell r="S4464">
            <v>130</v>
          </cell>
          <cell r="T4464">
            <v>130</v>
          </cell>
          <cell r="U4464">
            <v>130</v>
          </cell>
          <cell r="V4464">
            <v>130</v>
          </cell>
          <cell r="W4464">
            <v>130</v>
          </cell>
          <cell r="X4464">
            <v>130</v>
          </cell>
          <cell r="Y4464">
            <v>130</v>
          </cell>
          <cell r="Z4464">
            <v>130</v>
          </cell>
          <cell r="AA4464">
            <v>130</v>
          </cell>
        </row>
        <row r="4465">
          <cell r="C4465" t="str">
            <v>E-EMP</v>
          </cell>
          <cell r="Q4465">
            <v>138.35294117647058</v>
          </cell>
          <cell r="R4465">
            <v>140</v>
          </cell>
          <cell r="S4465">
            <v>140</v>
          </cell>
          <cell r="T4465">
            <v>140</v>
          </cell>
          <cell r="U4465">
            <v>140</v>
          </cell>
          <cell r="V4465">
            <v>140</v>
          </cell>
          <cell r="W4465">
            <v>140</v>
          </cell>
          <cell r="X4465">
            <v>140</v>
          </cell>
          <cell r="Y4465">
            <v>140</v>
          </cell>
          <cell r="Z4465">
            <v>140</v>
          </cell>
          <cell r="AA4465">
            <v>140</v>
          </cell>
        </row>
        <row r="4466">
          <cell r="C4466" t="str">
            <v>E-M&amp;C</v>
          </cell>
          <cell r="Q4466">
            <v>0</v>
          </cell>
          <cell r="R4466">
            <v>0</v>
          </cell>
          <cell r="S4466">
            <v>0</v>
          </cell>
          <cell r="T4466">
            <v>0</v>
          </cell>
          <cell r="U4466">
            <v>0</v>
          </cell>
          <cell r="V4466">
            <v>0</v>
          </cell>
          <cell r="W4466">
            <v>0</v>
          </cell>
          <cell r="X4466">
            <v>0</v>
          </cell>
          <cell r="Y4466">
            <v>0</v>
          </cell>
          <cell r="Z4466">
            <v>0</v>
          </cell>
          <cell r="AA4466">
            <v>0</v>
          </cell>
        </row>
        <row r="4467">
          <cell r="C4467" t="str">
            <v>E-M&amp;C</v>
          </cell>
          <cell r="Q4467">
            <v>570.35294117647061</v>
          </cell>
          <cell r="R4467">
            <v>580</v>
          </cell>
          <cell r="S4467">
            <v>590</v>
          </cell>
          <cell r="T4467">
            <v>600</v>
          </cell>
          <cell r="U4467">
            <v>620</v>
          </cell>
          <cell r="V4467">
            <v>640</v>
          </cell>
          <cell r="W4467">
            <v>660</v>
          </cell>
          <cell r="X4467">
            <v>680</v>
          </cell>
          <cell r="Y4467">
            <v>700</v>
          </cell>
          <cell r="Z4467">
            <v>720</v>
          </cell>
          <cell r="AA4467">
            <v>740</v>
          </cell>
        </row>
        <row r="4468">
          <cell r="C4468" t="str">
            <v>E-M&amp;C</v>
          </cell>
          <cell r="Q4468">
            <v>0</v>
          </cell>
          <cell r="R4468">
            <v>0</v>
          </cell>
          <cell r="S4468">
            <v>0</v>
          </cell>
          <cell r="T4468">
            <v>0</v>
          </cell>
          <cell r="U4468">
            <v>0</v>
          </cell>
          <cell r="V4468">
            <v>0</v>
          </cell>
          <cell r="W4468">
            <v>0</v>
          </cell>
          <cell r="X4468">
            <v>0</v>
          </cell>
          <cell r="Y4468">
            <v>0</v>
          </cell>
          <cell r="Z4468">
            <v>0</v>
          </cell>
          <cell r="AA4468">
            <v>0</v>
          </cell>
        </row>
        <row r="4469">
          <cell r="C4469" t="str">
            <v>E-M&amp;C</v>
          </cell>
          <cell r="Q4469">
            <v>12.705882352941178</v>
          </cell>
          <cell r="R4469">
            <v>10</v>
          </cell>
          <cell r="S4469">
            <v>10</v>
          </cell>
          <cell r="T4469">
            <v>10</v>
          </cell>
          <cell r="U4469">
            <v>10</v>
          </cell>
          <cell r="V4469">
            <v>10</v>
          </cell>
          <cell r="W4469">
            <v>10</v>
          </cell>
          <cell r="X4469">
            <v>10</v>
          </cell>
          <cell r="Y4469">
            <v>10</v>
          </cell>
          <cell r="Z4469">
            <v>10</v>
          </cell>
          <cell r="AA4469">
            <v>10</v>
          </cell>
        </row>
        <row r="4471">
          <cell r="Q4471">
            <v>10788.588235294115</v>
          </cell>
          <cell r="R4471">
            <v>11170</v>
          </cell>
          <cell r="S4471">
            <v>11530</v>
          </cell>
          <cell r="T4471">
            <v>11900</v>
          </cell>
          <cell r="U4471">
            <v>12280</v>
          </cell>
          <cell r="V4471">
            <v>12660</v>
          </cell>
          <cell r="W4471">
            <v>13040</v>
          </cell>
          <cell r="X4471">
            <v>13430</v>
          </cell>
          <cell r="Y4471">
            <v>13840</v>
          </cell>
          <cell r="Z4471">
            <v>14250</v>
          </cell>
          <cell r="AA4471">
            <v>14680</v>
          </cell>
        </row>
        <row r="4474">
          <cell r="C4474" t="str">
            <v>E-OE</v>
          </cell>
          <cell r="Q4474">
            <v>365</v>
          </cell>
          <cell r="R4474">
            <v>400</v>
          </cell>
          <cell r="S4474">
            <v>440</v>
          </cell>
          <cell r="T4474">
            <v>480</v>
          </cell>
          <cell r="U4474">
            <v>520</v>
          </cell>
          <cell r="V4474">
            <v>530</v>
          </cell>
          <cell r="W4474">
            <v>540</v>
          </cell>
          <cell r="X4474">
            <v>550</v>
          </cell>
          <cell r="Y4474">
            <v>560</v>
          </cell>
          <cell r="Z4474">
            <v>570</v>
          </cell>
          <cell r="AA4474">
            <v>580</v>
          </cell>
        </row>
        <row r="4475">
          <cell r="C4475" t="str">
            <v>E-OE</v>
          </cell>
          <cell r="Q4475">
            <v>1116</v>
          </cell>
          <cell r="R4475">
            <v>1230</v>
          </cell>
          <cell r="S4475">
            <v>1290</v>
          </cell>
          <cell r="T4475">
            <v>1350</v>
          </cell>
          <cell r="U4475">
            <v>1420</v>
          </cell>
          <cell r="V4475">
            <v>1460</v>
          </cell>
          <cell r="W4475">
            <v>1500</v>
          </cell>
          <cell r="X4475">
            <v>1540</v>
          </cell>
          <cell r="Y4475">
            <v>1580</v>
          </cell>
          <cell r="Z4475">
            <v>1620</v>
          </cell>
          <cell r="AA4475">
            <v>1660</v>
          </cell>
        </row>
        <row r="4476">
          <cell r="C4476" t="str">
            <v>E-OE</v>
          </cell>
          <cell r="Q4476">
            <v>404</v>
          </cell>
          <cell r="R4476">
            <v>430</v>
          </cell>
          <cell r="S4476">
            <v>460</v>
          </cell>
          <cell r="T4476">
            <v>490</v>
          </cell>
          <cell r="U4476">
            <v>520</v>
          </cell>
          <cell r="V4476">
            <v>530</v>
          </cell>
          <cell r="W4476">
            <v>540</v>
          </cell>
          <cell r="X4476">
            <v>550</v>
          </cell>
          <cell r="Y4476">
            <v>560</v>
          </cell>
          <cell r="Z4476">
            <v>570</v>
          </cell>
          <cell r="AA4476">
            <v>580</v>
          </cell>
        </row>
        <row r="4477">
          <cell r="C4477" t="str">
            <v>E-OE</v>
          </cell>
          <cell r="Q4477">
            <v>250</v>
          </cell>
          <cell r="R4477">
            <v>260</v>
          </cell>
          <cell r="S4477">
            <v>270</v>
          </cell>
          <cell r="T4477">
            <v>280</v>
          </cell>
          <cell r="U4477">
            <v>290</v>
          </cell>
          <cell r="V4477">
            <v>300</v>
          </cell>
          <cell r="W4477">
            <v>310</v>
          </cell>
          <cell r="X4477">
            <v>320</v>
          </cell>
          <cell r="Y4477">
            <v>330</v>
          </cell>
          <cell r="Z4477">
            <v>340</v>
          </cell>
          <cell r="AA4477">
            <v>350</v>
          </cell>
        </row>
        <row r="4478">
          <cell r="C4478" t="str">
            <v>E-EMP</v>
          </cell>
          <cell r="Q4478">
            <v>3917.6470588235297</v>
          </cell>
          <cell r="R4478">
            <v>4040</v>
          </cell>
          <cell r="S4478">
            <v>4170</v>
          </cell>
          <cell r="T4478">
            <v>4310</v>
          </cell>
          <cell r="U4478">
            <v>4450</v>
          </cell>
          <cell r="V4478">
            <v>4590</v>
          </cell>
          <cell r="W4478">
            <v>4740</v>
          </cell>
          <cell r="X4478">
            <v>4890</v>
          </cell>
          <cell r="Y4478">
            <v>5050</v>
          </cell>
          <cell r="Z4478">
            <v>5210</v>
          </cell>
          <cell r="AA4478">
            <v>5380</v>
          </cell>
        </row>
        <row r="4479">
          <cell r="C4479" t="str">
            <v>E-EMP</v>
          </cell>
          <cell r="Q4479">
            <v>518.11764705882354</v>
          </cell>
          <cell r="R4479">
            <v>530</v>
          </cell>
          <cell r="S4479">
            <v>550</v>
          </cell>
          <cell r="T4479">
            <v>570</v>
          </cell>
          <cell r="U4479">
            <v>590</v>
          </cell>
          <cell r="V4479">
            <v>610</v>
          </cell>
          <cell r="W4479">
            <v>630</v>
          </cell>
          <cell r="X4479">
            <v>650</v>
          </cell>
          <cell r="Y4479">
            <v>670</v>
          </cell>
          <cell r="Z4479">
            <v>690</v>
          </cell>
          <cell r="AA4479">
            <v>710</v>
          </cell>
        </row>
        <row r="4480">
          <cell r="C4480" t="str">
            <v>E-M&amp;C</v>
          </cell>
          <cell r="Q4480">
            <v>0</v>
          </cell>
          <cell r="R4480">
            <v>0</v>
          </cell>
          <cell r="S4480">
            <v>0</v>
          </cell>
          <cell r="T4480">
            <v>0</v>
          </cell>
          <cell r="U4480">
            <v>0</v>
          </cell>
          <cell r="V4480">
            <v>0</v>
          </cell>
          <cell r="W4480">
            <v>0</v>
          </cell>
          <cell r="X4480">
            <v>0</v>
          </cell>
          <cell r="Y4480">
            <v>0</v>
          </cell>
          <cell r="Z4480">
            <v>0</v>
          </cell>
          <cell r="AA4480">
            <v>0</v>
          </cell>
        </row>
        <row r="4481">
          <cell r="C4481" t="str">
            <v>E-M&amp;C</v>
          </cell>
          <cell r="Q4481">
            <v>652.23529411764707</v>
          </cell>
          <cell r="R4481">
            <v>670</v>
          </cell>
          <cell r="S4481">
            <v>690</v>
          </cell>
          <cell r="T4481">
            <v>710</v>
          </cell>
          <cell r="U4481">
            <v>730</v>
          </cell>
          <cell r="V4481">
            <v>750</v>
          </cell>
          <cell r="W4481">
            <v>770</v>
          </cell>
          <cell r="X4481">
            <v>790</v>
          </cell>
          <cell r="Y4481">
            <v>810</v>
          </cell>
          <cell r="Z4481">
            <v>830</v>
          </cell>
          <cell r="AA4481">
            <v>850</v>
          </cell>
        </row>
        <row r="4482">
          <cell r="C4482" t="str">
            <v>E-EMP</v>
          </cell>
          <cell r="Q4482">
            <v>57.882352941176464</v>
          </cell>
          <cell r="R4482">
            <v>60</v>
          </cell>
          <cell r="S4482">
            <v>60</v>
          </cell>
          <cell r="T4482">
            <v>60</v>
          </cell>
          <cell r="U4482">
            <v>60</v>
          </cell>
          <cell r="V4482">
            <v>60</v>
          </cell>
          <cell r="W4482">
            <v>60</v>
          </cell>
          <cell r="X4482">
            <v>60</v>
          </cell>
          <cell r="Y4482">
            <v>60</v>
          </cell>
          <cell r="Z4482">
            <v>60</v>
          </cell>
          <cell r="AA4482">
            <v>60</v>
          </cell>
        </row>
        <row r="4483">
          <cell r="C4483" t="str">
            <v>E-EMP</v>
          </cell>
          <cell r="Q4483">
            <v>0</v>
          </cell>
          <cell r="R4483">
            <v>0</v>
          </cell>
          <cell r="S4483">
            <v>0</v>
          </cell>
          <cell r="T4483">
            <v>0</v>
          </cell>
          <cell r="U4483">
            <v>0</v>
          </cell>
          <cell r="V4483">
            <v>0</v>
          </cell>
          <cell r="W4483">
            <v>0</v>
          </cell>
          <cell r="X4483">
            <v>0</v>
          </cell>
          <cell r="Y4483">
            <v>0</v>
          </cell>
          <cell r="Z4483">
            <v>0</v>
          </cell>
          <cell r="AA4483">
            <v>0</v>
          </cell>
        </row>
        <row r="4484">
          <cell r="C4484" t="str">
            <v>E-EMP</v>
          </cell>
          <cell r="Q4484">
            <v>0</v>
          </cell>
          <cell r="R4484">
            <v>0</v>
          </cell>
          <cell r="S4484">
            <v>0</v>
          </cell>
          <cell r="T4484">
            <v>0</v>
          </cell>
          <cell r="U4484">
            <v>0</v>
          </cell>
          <cell r="V4484">
            <v>0</v>
          </cell>
          <cell r="W4484">
            <v>0</v>
          </cell>
          <cell r="X4484">
            <v>0</v>
          </cell>
          <cell r="Y4484">
            <v>0</v>
          </cell>
          <cell r="Z4484">
            <v>0</v>
          </cell>
          <cell r="AA4484">
            <v>0</v>
          </cell>
        </row>
        <row r="4485">
          <cell r="C4485" t="str">
            <v>E-M&amp;C</v>
          </cell>
          <cell r="Q4485">
            <v>0</v>
          </cell>
          <cell r="R4485">
            <v>0</v>
          </cell>
          <cell r="S4485">
            <v>0</v>
          </cell>
          <cell r="T4485">
            <v>0</v>
          </cell>
          <cell r="U4485">
            <v>0</v>
          </cell>
          <cell r="V4485">
            <v>0</v>
          </cell>
          <cell r="W4485">
            <v>0</v>
          </cell>
          <cell r="X4485">
            <v>0</v>
          </cell>
          <cell r="Y4485">
            <v>0</v>
          </cell>
          <cell r="Z4485">
            <v>0</v>
          </cell>
          <cell r="AA4485">
            <v>0</v>
          </cell>
        </row>
        <row r="4486">
          <cell r="C4486" t="str">
            <v>E-M&amp;C</v>
          </cell>
          <cell r="Q4486">
            <v>577.41176470588232</v>
          </cell>
          <cell r="R4486">
            <v>590</v>
          </cell>
          <cell r="S4486">
            <v>600</v>
          </cell>
          <cell r="T4486">
            <v>620</v>
          </cell>
          <cell r="U4486">
            <v>640</v>
          </cell>
          <cell r="V4486">
            <v>660</v>
          </cell>
          <cell r="W4486">
            <v>680</v>
          </cell>
          <cell r="X4486">
            <v>700</v>
          </cell>
          <cell r="Y4486">
            <v>720</v>
          </cell>
          <cell r="Z4486">
            <v>740</v>
          </cell>
          <cell r="AA4486">
            <v>760</v>
          </cell>
        </row>
        <row r="4487">
          <cell r="C4487" t="str">
            <v>E-M&amp;C</v>
          </cell>
          <cell r="Q4487">
            <v>0</v>
          </cell>
          <cell r="R4487">
            <v>0</v>
          </cell>
          <cell r="S4487">
            <v>0</v>
          </cell>
          <cell r="T4487">
            <v>0</v>
          </cell>
          <cell r="U4487">
            <v>0</v>
          </cell>
          <cell r="V4487">
            <v>0</v>
          </cell>
          <cell r="W4487">
            <v>0</v>
          </cell>
          <cell r="X4487">
            <v>0</v>
          </cell>
          <cell r="Y4487">
            <v>0</v>
          </cell>
          <cell r="Z4487">
            <v>0</v>
          </cell>
          <cell r="AA4487">
            <v>0</v>
          </cell>
        </row>
        <row r="4488">
          <cell r="C4488" t="str">
            <v>E-M&amp;C</v>
          </cell>
          <cell r="Q4488">
            <v>0</v>
          </cell>
          <cell r="R4488">
            <v>0</v>
          </cell>
          <cell r="S4488">
            <v>0</v>
          </cell>
          <cell r="T4488">
            <v>0</v>
          </cell>
          <cell r="U4488">
            <v>0</v>
          </cell>
          <cell r="V4488">
            <v>0</v>
          </cell>
          <cell r="W4488">
            <v>0</v>
          </cell>
          <cell r="X4488">
            <v>0</v>
          </cell>
          <cell r="Y4488">
            <v>0</v>
          </cell>
          <cell r="Z4488">
            <v>0</v>
          </cell>
          <cell r="AA4488">
            <v>0</v>
          </cell>
        </row>
        <row r="4490">
          <cell r="Q4490">
            <v>7858.2941176470586</v>
          </cell>
          <cell r="R4490">
            <v>8210</v>
          </cell>
          <cell r="S4490">
            <v>8530</v>
          </cell>
          <cell r="T4490">
            <v>8870</v>
          </cell>
          <cell r="U4490">
            <v>9220</v>
          </cell>
          <cell r="V4490">
            <v>9490</v>
          </cell>
          <cell r="W4490">
            <v>9770</v>
          </cell>
          <cell r="X4490">
            <v>10050</v>
          </cell>
          <cell r="Y4490">
            <v>10340</v>
          </cell>
          <cell r="Z4490">
            <v>10630</v>
          </cell>
          <cell r="AA4490">
            <v>10930</v>
          </cell>
        </row>
        <row r="4493">
          <cell r="C4493" t="str">
            <v>E-OE</v>
          </cell>
          <cell r="Q4493">
            <v>169</v>
          </cell>
          <cell r="R4493">
            <v>180</v>
          </cell>
          <cell r="S4493">
            <v>200</v>
          </cell>
          <cell r="T4493">
            <v>220</v>
          </cell>
          <cell r="U4493">
            <v>240</v>
          </cell>
          <cell r="V4493">
            <v>250</v>
          </cell>
          <cell r="W4493">
            <v>260</v>
          </cell>
          <cell r="X4493">
            <v>270</v>
          </cell>
          <cell r="Y4493">
            <v>280</v>
          </cell>
          <cell r="Z4493">
            <v>290</v>
          </cell>
          <cell r="AA4493">
            <v>300</v>
          </cell>
        </row>
        <row r="4494">
          <cell r="C4494" t="str">
            <v>E-EMP</v>
          </cell>
          <cell r="Q4494">
            <v>1246.5882352941176</v>
          </cell>
          <cell r="R4494">
            <v>1290</v>
          </cell>
          <cell r="S4494">
            <v>1330</v>
          </cell>
          <cell r="T4494">
            <v>1370</v>
          </cell>
          <cell r="U4494">
            <v>1410</v>
          </cell>
          <cell r="V4494">
            <v>1460</v>
          </cell>
          <cell r="W4494">
            <v>1510</v>
          </cell>
          <cell r="X4494">
            <v>1560</v>
          </cell>
          <cell r="Y4494">
            <v>1610</v>
          </cell>
          <cell r="Z4494">
            <v>1660</v>
          </cell>
          <cell r="AA4494">
            <v>1710</v>
          </cell>
        </row>
        <row r="4495">
          <cell r="C4495" t="str">
            <v>E-M&amp;C</v>
          </cell>
          <cell r="Q4495">
            <v>400.94117647058829</v>
          </cell>
          <cell r="R4495">
            <v>410</v>
          </cell>
          <cell r="S4495">
            <v>420</v>
          </cell>
          <cell r="T4495">
            <v>430</v>
          </cell>
          <cell r="U4495">
            <v>440</v>
          </cell>
          <cell r="V4495">
            <v>450</v>
          </cell>
          <cell r="W4495">
            <v>460</v>
          </cell>
          <cell r="X4495">
            <v>470</v>
          </cell>
          <cell r="Y4495">
            <v>480</v>
          </cell>
          <cell r="Z4495">
            <v>490</v>
          </cell>
          <cell r="AA4495">
            <v>500</v>
          </cell>
        </row>
        <row r="4496">
          <cell r="C4496" t="str">
            <v>E-EMP</v>
          </cell>
          <cell r="Q4496">
            <v>600</v>
          </cell>
          <cell r="R4496">
            <v>620</v>
          </cell>
          <cell r="S4496">
            <v>640</v>
          </cell>
          <cell r="T4496">
            <v>660</v>
          </cell>
          <cell r="U4496">
            <v>680</v>
          </cell>
          <cell r="V4496">
            <v>700</v>
          </cell>
          <cell r="W4496">
            <v>720</v>
          </cell>
          <cell r="X4496">
            <v>740</v>
          </cell>
          <cell r="Y4496">
            <v>760</v>
          </cell>
          <cell r="Z4496">
            <v>780</v>
          </cell>
          <cell r="AA4496">
            <v>810</v>
          </cell>
        </row>
        <row r="4497">
          <cell r="C4497" t="str">
            <v>E-M&amp;C</v>
          </cell>
          <cell r="Q4497">
            <v>86.117647058823536</v>
          </cell>
          <cell r="R4497">
            <v>90</v>
          </cell>
          <cell r="S4497">
            <v>90</v>
          </cell>
          <cell r="T4497">
            <v>90</v>
          </cell>
          <cell r="U4497">
            <v>90</v>
          </cell>
          <cell r="V4497">
            <v>90</v>
          </cell>
          <cell r="W4497">
            <v>90</v>
          </cell>
          <cell r="X4497">
            <v>90</v>
          </cell>
          <cell r="Y4497">
            <v>90</v>
          </cell>
          <cell r="Z4497">
            <v>90</v>
          </cell>
          <cell r="AA4497">
            <v>90</v>
          </cell>
        </row>
        <row r="4498">
          <cell r="C4498" t="str">
            <v>E-M&amp;C</v>
          </cell>
          <cell r="Q4498">
            <v>338.8235294117647</v>
          </cell>
          <cell r="R4498">
            <v>350</v>
          </cell>
          <cell r="S4498">
            <v>360</v>
          </cell>
          <cell r="T4498">
            <v>370</v>
          </cell>
          <cell r="U4498">
            <v>380</v>
          </cell>
          <cell r="V4498">
            <v>390</v>
          </cell>
          <cell r="W4498">
            <v>400</v>
          </cell>
          <cell r="X4498">
            <v>410</v>
          </cell>
          <cell r="Y4498">
            <v>420</v>
          </cell>
          <cell r="Z4498">
            <v>430</v>
          </cell>
          <cell r="AA4498">
            <v>440</v>
          </cell>
        </row>
        <row r="4499">
          <cell r="C4499" t="str">
            <v>E-EMP</v>
          </cell>
          <cell r="Q4499">
            <v>3530.8235294117649</v>
          </cell>
          <cell r="R4499">
            <v>3650</v>
          </cell>
          <cell r="S4499">
            <v>3770</v>
          </cell>
          <cell r="T4499">
            <v>3890</v>
          </cell>
          <cell r="U4499">
            <v>4020</v>
          </cell>
          <cell r="V4499">
            <v>4150</v>
          </cell>
          <cell r="W4499">
            <v>4280</v>
          </cell>
          <cell r="X4499">
            <v>4420</v>
          </cell>
          <cell r="Y4499">
            <v>4560</v>
          </cell>
          <cell r="Z4499">
            <v>4710</v>
          </cell>
          <cell r="AA4499">
            <v>4860</v>
          </cell>
        </row>
        <row r="4500">
          <cell r="C4500" t="str">
            <v>E-EMP</v>
          </cell>
          <cell r="Q4500">
            <v>42.352941176470587</v>
          </cell>
          <cell r="R4500">
            <v>40</v>
          </cell>
          <cell r="S4500">
            <v>40</v>
          </cell>
          <cell r="T4500">
            <v>40</v>
          </cell>
          <cell r="U4500">
            <v>40</v>
          </cell>
          <cell r="V4500">
            <v>40</v>
          </cell>
          <cell r="W4500">
            <v>40</v>
          </cell>
          <cell r="X4500">
            <v>40</v>
          </cell>
          <cell r="Y4500">
            <v>40</v>
          </cell>
          <cell r="Z4500">
            <v>40</v>
          </cell>
          <cell r="AA4500">
            <v>40</v>
          </cell>
        </row>
        <row r="4501">
          <cell r="C4501" t="str">
            <v>E-M&amp;C</v>
          </cell>
          <cell r="Q4501">
            <v>0</v>
          </cell>
          <cell r="R4501">
            <v>0</v>
          </cell>
          <cell r="S4501">
            <v>0</v>
          </cell>
          <cell r="T4501">
            <v>0</v>
          </cell>
          <cell r="U4501">
            <v>0</v>
          </cell>
          <cell r="V4501">
            <v>0</v>
          </cell>
          <cell r="W4501">
            <v>0</v>
          </cell>
          <cell r="X4501">
            <v>0</v>
          </cell>
          <cell r="Y4501">
            <v>0</v>
          </cell>
          <cell r="Z4501">
            <v>0</v>
          </cell>
          <cell r="AA4501">
            <v>0</v>
          </cell>
        </row>
        <row r="4502">
          <cell r="C4502" t="str">
            <v>E-M&amp;C</v>
          </cell>
          <cell r="Q4502">
            <v>88.941176470588232</v>
          </cell>
          <cell r="R4502">
            <v>90</v>
          </cell>
          <cell r="S4502">
            <v>90</v>
          </cell>
          <cell r="T4502">
            <v>90</v>
          </cell>
          <cell r="U4502">
            <v>90</v>
          </cell>
          <cell r="V4502">
            <v>90</v>
          </cell>
          <cell r="W4502">
            <v>90</v>
          </cell>
          <cell r="X4502">
            <v>90</v>
          </cell>
          <cell r="Y4502">
            <v>90</v>
          </cell>
          <cell r="Z4502">
            <v>90</v>
          </cell>
          <cell r="AA4502">
            <v>90</v>
          </cell>
        </row>
        <row r="4503">
          <cell r="C4503" t="str">
            <v>E-M&amp;C</v>
          </cell>
          <cell r="Q4503">
            <v>736.94117647058829</v>
          </cell>
          <cell r="R4503">
            <v>760</v>
          </cell>
          <cell r="S4503">
            <v>780</v>
          </cell>
          <cell r="T4503">
            <v>800</v>
          </cell>
          <cell r="U4503">
            <v>820</v>
          </cell>
          <cell r="V4503">
            <v>840</v>
          </cell>
          <cell r="W4503">
            <v>860</v>
          </cell>
          <cell r="X4503">
            <v>880</v>
          </cell>
          <cell r="Y4503">
            <v>900</v>
          </cell>
          <cell r="Z4503">
            <v>920</v>
          </cell>
          <cell r="AA4503">
            <v>940</v>
          </cell>
        </row>
        <row r="4505">
          <cell r="Q4505">
            <v>7240.5294117647063</v>
          </cell>
          <cell r="R4505">
            <v>7480</v>
          </cell>
          <cell r="S4505">
            <v>7720</v>
          </cell>
          <cell r="T4505">
            <v>7960</v>
          </cell>
          <cell r="U4505">
            <v>8210</v>
          </cell>
          <cell r="V4505">
            <v>8460</v>
          </cell>
          <cell r="W4505">
            <v>8710</v>
          </cell>
          <cell r="X4505">
            <v>8970</v>
          </cell>
          <cell r="Y4505">
            <v>9230</v>
          </cell>
          <cell r="Z4505">
            <v>9500</v>
          </cell>
          <cell r="AA4505">
            <v>9780</v>
          </cell>
        </row>
        <row r="4508">
          <cell r="C4508" t="str">
            <v>E-OE</v>
          </cell>
          <cell r="Q4508">
            <v>448</v>
          </cell>
          <cell r="R4508">
            <v>490</v>
          </cell>
          <cell r="S4508">
            <v>530</v>
          </cell>
          <cell r="T4508">
            <v>580</v>
          </cell>
          <cell r="U4508">
            <v>630</v>
          </cell>
          <cell r="V4508">
            <v>650</v>
          </cell>
          <cell r="W4508">
            <v>670</v>
          </cell>
          <cell r="X4508">
            <v>690</v>
          </cell>
          <cell r="Y4508">
            <v>710</v>
          </cell>
          <cell r="Z4508">
            <v>730</v>
          </cell>
          <cell r="AA4508">
            <v>750</v>
          </cell>
        </row>
        <row r="4509">
          <cell r="C4509" t="str">
            <v>E-M&amp;C</v>
          </cell>
          <cell r="Q4509">
            <v>5250</v>
          </cell>
          <cell r="R4509">
            <v>5380</v>
          </cell>
          <cell r="S4509">
            <v>5510</v>
          </cell>
          <cell r="T4509">
            <v>5650</v>
          </cell>
          <cell r="U4509">
            <v>5790</v>
          </cell>
          <cell r="V4509">
            <v>5930</v>
          </cell>
          <cell r="W4509">
            <v>6080</v>
          </cell>
          <cell r="X4509">
            <v>6230</v>
          </cell>
          <cell r="Y4509">
            <v>6390</v>
          </cell>
          <cell r="Z4509">
            <v>6550</v>
          </cell>
          <cell r="AA4509">
            <v>6710</v>
          </cell>
        </row>
        <row r="4510">
          <cell r="C4510" t="str">
            <v>E-EMP</v>
          </cell>
          <cell r="Q4510">
            <v>0</v>
          </cell>
          <cell r="R4510">
            <v>0</v>
          </cell>
          <cell r="S4510">
            <v>0</v>
          </cell>
          <cell r="T4510">
            <v>0</v>
          </cell>
          <cell r="U4510">
            <v>0</v>
          </cell>
          <cell r="V4510">
            <v>0</v>
          </cell>
          <cell r="W4510">
            <v>0</v>
          </cell>
          <cell r="X4510">
            <v>0</v>
          </cell>
          <cell r="Y4510">
            <v>0</v>
          </cell>
          <cell r="Z4510">
            <v>0</v>
          </cell>
          <cell r="AA4510">
            <v>0</v>
          </cell>
        </row>
        <row r="4511">
          <cell r="C4511" t="str">
            <v>E-EMP</v>
          </cell>
          <cell r="Q4511">
            <v>0</v>
          </cell>
          <cell r="R4511">
            <v>0</v>
          </cell>
          <cell r="S4511">
            <v>0</v>
          </cell>
          <cell r="T4511">
            <v>0</v>
          </cell>
          <cell r="U4511">
            <v>0</v>
          </cell>
          <cell r="V4511">
            <v>0</v>
          </cell>
          <cell r="W4511">
            <v>0</v>
          </cell>
          <cell r="X4511">
            <v>0</v>
          </cell>
          <cell r="Y4511">
            <v>0</v>
          </cell>
          <cell r="Z4511">
            <v>0</v>
          </cell>
          <cell r="AA4511">
            <v>0</v>
          </cell>
        </row>
        <row r="4512">
          <cell r="C4512" t="str">
            <v>E-M&amp;C</v>
          </cell>
          <cell r="Q4512">
            <v>0</v>
          </cell>
          <cell r="R4512">
            <v>0</v>
          </cell>
          <cell r="S4512">
            <v>0</v>
          </cell>
          <cell r="T4512">
            <v>0</v>
          </cell>
          <cell r="U4512">
            <v>0</v>
          </cell>
          <cell r="V4512">
            <v>0</v>
          </cell>
          <cell r="W4512">
            <v>0</v>
          </cell>
          <cell r="X4512">
            <v>0</v>
          </cell>
          <cell r="Y4512">
            <v>0</v>
          </cell>
          <cell r="Z4512">
            <v>0</v>
          </cell>
          <cell r="AA4512">
            <v>0</v>
          </cell>
        </row>
        <row r="4513">
          <cell r="C4513" t="str">
            <v>E-M&amp;C</v>
          </cell>
          <cell r="Q4513">
            <v>8.4705882352941178</v>
          </cell>
          <cell r="R4513">
            <v>10</v>
          </cell>
          <cell r="S4513">
            <v>10</v>
          </cell>
          <cell r="T4513">
            <v>10</v>
          </cell>
          <cell r="U4513">
            <v>10</v>
          </cell>
          <cell r="V4513">
            <v>10</v>
          </cell>
          <cell r="W4513">
            <v>10</v>
          </cell>
          <cell r="X4513">
            <v>10</v>
          </cell>
          <cell r="Y4513">
            <v>10</v>
          </cell>
          <cell r="Z4513">
            <v>10</v>
          </cell>
          <cell r="AA4513">
            <v>10</v>
          </cell>
        </row>
        <row r="4515">
          <cell r="Q4515">
            <v>5706.4705882352937</v>
          </cell>
          <cell r="R4515">
            <v>5880</v>
          </cell>
          <cell r="S4515">
            <v>6050</v>
          </cell>
          <cell r="T4515">
            <v>6240</v>
          </cell>
          <cell r="U4515">
            <v>6430</v>
          </cell>
          <cell r="V4515">
            <v>6590</v>
          </cell>
          <cell r="W4515">
            <v>6760</v>
          </cell>
          <cell r="X4515">
            <v>6930</v>
          </cell>
          <cell r="Y4515">
            <v>7110</v>
          </cell>
          <cell r="Z4515">
            <v>7290</v>
          </cell>
          <cell r="AA4515">
            <v>7470</v>
          </cell>
        </row>
        <row r="4518">
          <cell r="C4518" t="str">
            <v>E-EMP</v>
          </cell>
          <cell r="Q4518">
            <v>0</v>
          </cell>
          <cell r="R4518">
            <v>0</v>
          </cell>
          <cell r="S4518">
            <v>0</v>
          </cell>
          <cell r="T4518">
            <v>0</v>
          </cell>
          <cell r="U4518">
            <v>0</v>
          </cell>
          <cell r="V4518">
            <v>0</v>
          </cell>
          <cell r="W4518">
            <v>0</v>
          </cell>
          <cell r="X4518">
            <v>0</v>
          </cell>
          <cell r="Y4518">
            <v>0</v>
          </cell>
          <cell r="Z4518">
            <v>0</v>
          </cell>
          <cell r="AA4518">
            <v>0</v>
          </cell>
        </row>
        <row r="4519">
          <cell r="C4519" t="str">
            <v>E-M&amp;C</v>
          </cell>
          <cell r="Q4519">
            <v>1650</v>
          </cell>
          <cell r="R4519">
            <v>1690</v>
          </cell>
          <cell r="S4519">
            <v>1730</v>
          </cell>
          <cell r="T4519">
            <v>1770</v>
          </cell>
          <cell r="U4519">
            <v>1810</v>
          </cell>
          <cell r="V4519">
            <v>1860</v>
          </cell>
          <cell r="W4519">
            <v>1910</v>
          </cell>
          <cell r="X4519">
            <v>1960</v>
          </cell>
          <cell r="Y4519">
            <v>2010</v>
          </cell>
          <cell r="Z4519">
            <v>2060</v>
          </cell>
          <cell r="AA4519">
            <v>2110</v>
          </cell>
        </row>
        <row r="4520">
          <cell r="C4520" t="str">
            <v>E-M&amp;C</v>
          </cell>
          <cell r="Q4520">
            <v>96</v>
          </cell>
          <cell r="R4520">
            <v>100</v>
          </cell>
          <cell r="S4520">
            <v>100</v>
          </cell>
          <cell r="T4520">
            <v>100</v>
          </cell>
          <cell r="U4520">
            <v>100</v>
          </cell>
          <cell r="V4520">
            <v>100</v>
          </cell>
          <cell r="W4520">
            <v>100</v>
          </cell>
          <cell r="X4520">
            <v>100</v>
          </cell>
          <cell r="Y4520">
            <v>100</v>
          </cell>
          <cell r="Z4520">
            <v>100</v>
          </cell>
          <cell r="AA4520">
            <v>100</v>
          </cell>
        </row>
        <row r="4522">
          <cell r="Q4522">
            <v>1746</v>
          </cell>
          <cell r="R4522">
            <v>1790</v>
          </cell>
          <cell r="S4522">
            <v>1830</v>
          </cell>
          <cell r="T4522">
            <v>1870</v>
          </cell>
          <cell r="U4522">
            <v>1910</v>
          </cell>
          <cell r="V4522">
            <v>1960</v>
          </cell>
          <cell r="W4522">
            <v>2010</v>
          </cell>
          <cell r="X4522">
            <v>2060</v>
          </cell>
          <cell r="Y4522">
            <v>2110</v>
          </cell>
          <cell r="Z4522">
            <v>2160</v>
          </cell>
          <cell r="AA4522">
            <v>2210</v>
          </cell>
        </row>
        <row r="4525">
          <cell r="C4525" t="str">
            <v>E-DEP</v>
          </cell>
          <cell r="Q4525">
            <v>37300</v>
          </cell>
          <cell r="R4525">
            <v>37940</v>
          </cell>
          <cell r="S4525">
            <v>38590</v>
          </cell>
          <cell r="T4525">
            <v>39250</v>
          </cell>
          <cell r="U4525">
            <v>39920</v>
          </cell>
          <cell r="V4525">
            <v>40600</v>
          </cell>
          <cell r="W4525">
            <v>41290</v>
          </cell>
          <cell r="X4525">
            <v>42000</v>
          </cell>
          <cell r="Y4525">
            <v>42720</v>
          </cell>
          <cell r="Z4525">
            <v>43450</v>
          </cell>
          <cell r="AA4525">
            <v>44190</v>
          </cell>
        </row>
        <row r="4526">
          <cell r="C4526" t="str">
            <v>E-LOSS</v>
          </cell>
          <cell r="Q4526">
            <v>0</v>
          </cell>
          <cell r="R4526">
            <v>0</v>
          </cell>
          <cell r="S4526">
            <v>0</v>
          </cell>
          <cell r="T4526">
            <v>0</v>
          </cell>
          <cell r="U4526">
            <v>0</v>
          </cell>
          <cell r="V4526">
            <v>0</v>
          </cell>
          <cell r="W4526">
            <v>0</v>
          </cell>
          <cell r="X4526">
            <v>0</v>
          </cell>
          <cell r="Y4526">
            <v>0</v>
          </cell>
          <cell r="Z4526">
            <v>0</v>
          </cell>
          <cell r="AA4526">
            <v>0</v>
          </cell>
        </row>
        <row r="4527">
          <cell r="C4527" t="str">
            <v>E-EMP</v>
          </cell>
          <cell r="Q4527">
            <v>4670</v>
          </cell>
          <cell r="R4527">
            <v>4790</v>
          </cell>
          <cell r="S4527">
            <v>4910</v>
          </cell>
          <cell r="T4527">
            <v>5030</v>
          </cell>
          <cell r="U4527">
            <v>5160</v>
          </cell>
          <cell r="V4527">
            <v>5290</v>
          </cell>
          <cell r="W4527">
            <v>5420</v>
          </cell>
          <cell r="X4527">
            <v>5560</v>
          </cell>
          <cell r="Y4527">
            <v>5700</v>
          </cell>
          <cell r="Z4527">
            <v>5840</v>
          </cell>
          <cell r="AA4527">
            <v>5990</v>
          </cell>
        </row>
        <row r="4529">
          <cell r="Q4529">
            <v>41970</v>
          </cell>
          <cell r="R4529">
            <v>42730</v>
          </cell>
          <cell r="S4529">
            <v>43500</v>
          </cell>
          <cell r="T4529">
            <v>44280</v>
          </cell>
          <cell r="U4529">
            <v>45080</v>
          </cell>
          <cell r="V4529">
            <v>45890</v>
          </cell>
          <cell r="W4529">
            <v>46710</v>
          </cell>
          <cell r="X4529">
            <v>47560</v>
          </cell>
          <cell r="Y4529">
            <v>48420</v>
          </cell>
          <cell r="Z4529">
            <v>49290</v>
          </cell>
          <cell r="AA4529">
            <v>50180</v>
          </cell>
        </row>
        <row r="4531">
          <cell r="Q4531">
            <v>0</v>
          </cell>
          <cell r="R4531">
            <v>0</v>
          </cell>
          <cell r="S4531">
            <v>0</v>
          </cell>
          <cell r="T4531">
            <v>0</v>
          </cell>
          <cell r="U4531">
            <v>0</v>
          </cell>
          <cell r="V4531">
            <v>0</v>
          </cell>
          <cell r="W4531">
            <v>0</v>
          </cell>
          <cell r="X4531">
            <v>0</v>
          </cell>
          <cell r="Y4531">
            <v>0</v>
          </cell>
          <cell r="Z4531">
            <v>0</v>
          </cell>
          <cell r="AA4531">
            <v>0</v>
          </cell>
        </row>
        <row r="4532">
          <cell r="Q4532">
            <v>168169.76470588235</v>
          </cell>
          <cell r="R4532">
            <v>176220</v>
          </cell>
          <cell r="S4532">
            <v>178580</v>
          </cell>
          <cell r="T4532">
            <v>184030</v>
          </cell>
          <cell r="U4532">
            <v>189660</v>
          </cell>
          <cell r="V4532">
            <v>194730</v>
          </cell>
          <cell r="W4532">
            <v>199930</v>
          </cell>
          <cell r="X4532">
            <v>205260</v>
          </cell>
          <cell r="Y4532">
            <v>210720</v>
          </cell>
          <cell r="Z4532">
            <v>216310</v>
          </cell>
          <cell r="AA4532">
            <v>222040</v>
          </cell>
        </row>
        <row r="4533">
          <cell r="Q4533">
            <v>66488</v>
          </cell>
          <cell r="R4533">
            <v>15000</v>
          </cell>
          <cell r="S4533">
            <v>5000</v>
          </cell>
          <cell r="T4533">
            <v>5000</v>
          </cell>
          <cell r="U4533">
            <v>5000</v>
          </cell>
          <cell r="V4533">
            <v>5000</v>
          </cell>
          <cell r="W4533">
            <v>5000</v>
          </cell>
          <cell r="X4533">
            <v>5000</v>
          </cell>
          <cell r="Y4533">
            <v>5000</v>
          </cell>
          <cell r="Z4533">
            <v>5000</v>
          </cell>
          <cell r="AA4533">
            <v>5000</v>
          </cell>
        </row>
        <row r="4534">
          <cell r="Q4534">
            <v>0</v>
          </cell>
          <cell r="R4534">
            <v>0</v>
          </cell>
          <cell r="S4534">
            <v>0</v>
          </cell>
          <cell r="T4534">
            <v>0</v>
          </cell>
          <cell r="U4534">
            <v>0</v>
          </cell>
          <cell r="V4534">
            <v>0</v>
          </cell>
          <cell r="W4534">
            <v>0</v>
          </cell>
          <cell r="X4534">
            <v>0</v>
          </cell>
          <cell r="Y4534">
            <v>0</v>
          </cell>
          <cell r="Z4534">
            <v>0</v>
          </cell>
          <cell r="AA4534">
            <v>0</v>
          </cell>
        </row>
        <row r="4535">
          <cell r="Q4535">
            <v>0</v>
          </cell>
          <cell r="R4535">
            <v>0</v>
          </cell>
          <cell r="S4535">
            <v>0</v>
          </cell>
          <cell r="T4535">
            <v>0</v>
          </cell>
          <cell r="U4535">
            <v>0</v>
          </cell>
          <cell r="V4535">
            <v>0</v>
          </cell>
          <cell r="W4535">
            <v>0</v>
          </cell>
          <cell r="X4535">
            <v>0</v>
          </cell>
          <cell r="Y4535">
            <v>0</v>
          </cell>
          <cell r="Z4535">
            <v>0</v>
          </cell>
          <cell r="AA4535">
            <v>0</v>
          </cell>
        </row>
        <row r="4537">
          <cell r="Q4537">
            <v>234657.76470588235</v>
          </cell>
          <cell r="R4537">
            <v>191220</v>
          </cell>
          <cell r="S4537">
            <v>183580</v>
          </cell>
          <cell r="T4537">
            <v>189030</v>
          </cell>
          <cell r="U4537">
            <v>194660</v>
          </cell>
          <cell r="V4537">
            <v>199730</v>
          </cell>
          <cell r="W4537">
            <v>204930</v>
          </cell>
          <cell r="X4537">
            <v>210260</v>
          </cell>
          <cell r="Y4537">
            <v>215720</v>
          </cell>
          <cell r="Z4537">
            <v>221310</v>
          </cell>
          <cell r="AA4537">
            <v>227040</v>
          </cell>
        </row>
        <row r="4542">
          <cell r="C4542" t="str">
            <v>I-RAC</v>
          </cell>
          <cell r="Q4542">
            <v>16983</v>
          </cell>
          <cell r="R4542">
            <v>18170</v>
          </cell>
          <cell r="S4542">
            <v>19440</v>
          </cell>
          <cell r="T4542">
            <v>20800</v>
          </cell>
          <cell r="U4542">
            <v>22260</v>
          </cell>
          <cell r="V4542">
            <v>22820</v>
          </cell>
          <cell r="W4542">
            <v>23390</v>
          </cell>
          <cell r="X4542">
            <v>23970</v>
          </cell>
          <cell r="Y4542">
            <v>24570</v>
          </cell>
          <cell r="Z4542">
            <v>25180</v>
          </cell>
          <cell r="AA4542">
            <v>25810</v>
          </cell>
        </row>
        <row r="4543">
          <cell r="C4543" t="str">
            <v>I-RAC</v>
          </cell>
          <cell r="Q4543">
            <v>20752</v>
          </cell>
          <cell r="R4543">
            <v>22200</v>
          </cell>
          <cell r="S4543">
            <v>23750</v>
          </cell>
          <cell r="T4543">
            <v>25410</v>
          </cell>
          <cell r="U4543">
            <v>27190</v>
          </cell>
          <cell r="V4543">
            <v>27870</v>
          </cell>
          <cell r="W4543">
            <v>28570</v>
          </cell>
          <cell r="X4543">
            <v>29280</v>
          </cell>
          <cell r="Y4543">
            <v>30010</v>
          </cell>
          <cell r="Z4543">
            <v>30760</v>
          </cell>
          <cell r="AA4543">
            <v>31530</v>
          </cell>
        </row>
        <row r="4544">
          <cell r="C4544" t="str">
            <v>I-INR</v>
          </cell>
          <cell r="Q4544">
            <v>-16225.411764705881</v>
          </cell>
          <cell r="R4544">
            <v>-17360</v>
          </cell>
          <cell r="S4544">
            <v>-18580</v>
          </cell>
          <cell r="T4544">
            <v>-19880</v>
          </cell>
          <cell r="U4544">
            <v>-21270</v>
          </cell>
          <cell r="V4544">
            <v>-21800</v>
          </cell>
          <cell r="W4544">
            <v>-22350</v>
          </cell>
          <cell r="X4544">
            <v>-22910</v>
          </cell>
          <cell r="Y4544">
            <v>-23480</v>
          </cell>
          <cell r="Z4544">
            <v>-24070</v>
          </cell>
          <cell r="AA4544">
            <v>-24670</v>
          </cell>
        </row>
        <row r="4545">
          <cell r="C4545" t="str">
            <v>I-RAC</v>
          </cell>
          <cell r="Q4545">
            <v>0</v>
          </cell>
          <cell r="R4545">
            <v>0</v>
          </cell>
          <cell r="S4545">
            <v>0</v>
          </cell>
          <cell r="T4545">
            <v>0</v>
          </cell>
          <cell r="U4545">
            <v>0</v>
          </cell>
          <cell r="V4545">
            <v>0</v>
          </cell>
          <cell r="W4545">
            <v>0</v>
          </cell>
          <cell r="X4545">
            <v>0</v>
          </cell>
          <cell r="Y4545">
            <v>0</v>
          </cell>
          <cell r="Z4545">
            <v>0</v>
          </cell>
          <cell r="AA4545">
            <v>0</v>
          </cell>
        </row>
        <row r="4546">
          <cell r="C4546" t="str">
            <v>I-RAC</v>
          </cell>
          <cell r="Q4546">
            <v>9238.5882352941171</v>
          </cell>
          <cell r="R4546">
            <v>9890</v>
          </cell>
          <cell r="S4546">
            <v>10580</v>
          </cell>
          <cell r="T4546">
            <v>11320</v>
          </cell>
          <cell r="U4546">
            <v>12110</v>
          </cell>
          <cell r="V4546">
            <v>12410</v>
          </cell>
          <cell r="W4546">
            <v>12720</v>
          </cell>
          <cell r="X4546">
            <v>13040</v>
          </cell>
          <cell r="Y4546">
            <v>13370</v>
          </cell>
          <cell r="Z4546">
            <v>13700</v>
          </cell>
          <cell r="AA4546">
            <v>14040</v>
          </cell>
        </row>
        <row r="4547">
          <cell r="C4547" t="str">
            <v>I-RAC</v>
          </cell>
          <cell r="Q4547">
            <v>-1004771</v>
          </cell>
          <cell r="R4547">
            <v>-1155770.4000000001</v>
          </cell>
          <cell r="S4547">
            <v>-1308677.2999999998</v>
          </cell>
          <cell r="T4547">
            <v>-1472324.6</v>
          </cell>
          <cell r="U4547">
            <v>-1575390</v>
          </cell>
          <cell r="V4547">
            <v>-1614770</v>
          </cell>
          <cell r="W4547">
            <v>-1655140</v>
          </cell>
          <cell r="X4547">
            <v>-1696520</v>
          </cell>
          <cell r="Y4547">
            <v>-1738930</v>
          </cell>
          <cell r="Z4547">
            <v>-1782400</v>
          </cell>
          <cell r="AA4547">
            <v>-1826960</v>
          </cell>
        </row>
        <row r="4548">
          <cell r="C4548" t="str">
            <v>I-UCF</v>
          </cell>
          <cell r="Q4548">
            <v>-16484</v>
          </cell>
          <cell r="R4548">
            <v>-17640</v>
          </cell>
          <cell r="S4548">
            <v>-18870</v>
          </cell>
          <cell r="T4548">
            <v>-20190</v>
          </cell>
          <cell r="U4548">
            <v>-21600</v>
          </cell>
          <cell r="V4548">
            <v>-22140</v>
          </cell>
          <cell r="W4548">
            <v>-22690</v>
          </cell>
          <cell r="X4548">
            <v>-23260</v>
          </cell>
          <cell r="Y4548">
            <v>-23840</v>
          </cell>
          <cell r="Z4548">
            <v>-24440</v>
          </cell>
          <cell r="AA4548">
            <v>-25050</v>
          </cell>
        </row>
        <row r="4549">
          <cell r="C4549" t="str">
            <v>I-UCF</v>
          </cell>
          <cell r="Q4549">
            <v>-1251928</v>
          </cell>
          <cell r="R4549">
            <v>-1339560</v>
          </cell>
          <cell r="S4549">
            <v>-1433330</v>
          </cell>
          <cell r="T4549">
            <v>-1533660</v>
          </cell>
          <cell r="U4549">
            <v>-1641020</v>
          </cell>
          <cell r="V4549">
            <v>-1682050</v>
          </cell>
          <cell r="W4549">
            <v>-1724100</v>
          </cell>
          <cell r="X4549">
            <v>-1767200</v>
          </cell>
          <cell r="Y4549">
            <v>-1811380</v>
          </cell>
          <cell r="Z4549">
            <v>-1856660</v>
          </cell>
          <cell r="AA4549">
            <v>-1903080</v>
          </cell>
        </row>
        <row r="4550">
          <cell r="C4550" t="str">
            <v>I-UCF</v>
          </cell>
          <cell r="Q4550">
            <v>-570228</v>
          </cell>
          <cell r="R4550">
            <v>-610140</v>
          </cell>
          <cell r="S4550">
            <v>-652850</v>
          </cell>
          <cell r="T4550">
            <v>-698550</v>
          </cell>
          <cell r="U4550">
            <v>-747450</v>
          </cell>
          <cell r="V4550">
            <v>-766140</v>
          </cell>
          <cell r="W4550">
            <v>-785290</v>
          </cell>
          <cell r="X4550">
            <v>-804920</v>
          </cell>
          <cell r="Y4550">
            <v>-825040</v>
          </cell>
          <cell r="Z4550">
            <v>-845670</v>
          </cell>
          <cell r="AA4550">
            <v>-866810</v>
          </cell>
        </row>
        <row r="4551">
          <cell r="C4551" t="str">
            <v>I-UCF</v>
          </cell>
          <cell r="Q4551">
            <v>-190056</v>
          </cell>
          <cell r="R4551">
            <v>-203360</v>
          </cell>
          <cell r="S4551">
            <v>-217600</v>
          </cell>
          <cell r="T4551">
            <v>-232830</v>
          </cell>
          <cell r="U4551">
            <v>-249130</v>
          </cell>
          <cell r="V4551">
            <v>-255360</v>
          </cell>
          <cell r="W4551">
            <v>-261740</v>
          </cell>
          <cell r="X4551">
            <v>-268280</v>
          </cell>
          <cell r="Y4551">
            <v>-274990</v>
          </cell>
          <cell r="Z4551">
            <v>-281860</v>
          </cell>
          <cell r="AA4551">
            <v>-288910</v>
          </cell>
        </row>
        <row r="4552">
          <cell r="C4552" t="str">
            <v>I-UCF</v>
          </cell>
          <cell r="Q4552">
            <v>-127944</v>
          </cell>
          <cell r="R4552">
            <v>-136900</v>
          </cell>
          <cell r="S4552">
            <v>-146480</v>
          </cell>
          <cell r="T4552">
            <v>-156730</v>
          </cell>
          <cell r="U4552">
            <v>-167700</v>
          </cell>
          <cell r="V4552">
            <v>-171890</v>
          </cell>
          <cell r="W4552">
            <v>-176190</v>
          </cell>
          <cell r="X4552">
            <v>-180590</v>
          </cell>
          <cell r="Y4552">
            <v>-185100</v>
          </cell>
          <cell r="Z4552">
            <v>-189730</v>
          </cell>
          <cell r="AA4552">
            <v>-194470</v>
          </cell>
        </row>
        <row r="4553">
          <cell r="C4553" t="str">
            <v>I-UCF</v>
          </cell>
          <cell r="Q4553">
            <v>-92772</v>
          </cell>
          <cell r="R4553">
            <v>-99270</v>
          </cell>
          <cell r="S4553">
            <v>-106220</v>
          </cell>
          <cell r="T4553">
            <v>-113660</v>
          </cell>
          <cell r="U4553">
            <v>-121620</v>
          </cell>
          <cell r="V4553">
            <v>-124660</v>
          </cell>
          <cell r="W4553">
            <v>-127780</v>
          </cell>
          <cell r="X4553">
            <v>-130970</v>
          </cell>
          <cell r="Y4553">
            <v>-134240</v>
          </cell>
          <cell r="Z4553">
            <v>-137600</v>
          </cell>
          <cell r="AA4553">
            <v>-141040</v>
          </cell>
        </row>
        <row r="4554">
          <cell r="C4554" t="str">
            <v>I-GCOP</v>
          </cell>
          <cell r="Q4554">
            <v>-20862</v>
          </cell>
          <cell r="R4554">
            <v>-22320</v>
          </cell>
          <cell r="S4554">
            <v>-23880</v>
          </cell>
          <cell r="T4554">
            <v>-25550</v>
          </cell>
          <cell r="U4554">
            <v>-27340</v>
          </cell>
          <cell r="V4554">
            <v>-28020</v>
          </cell>
          <cell r="W4554">
            <v>-28720</v>
          </cell>
          <cell r="X4554">
            <v>-29440</v>
          </cell>
          <cell r="Y4554">
            <v>-30180</v>
          </cell>
          <cell r="Z4554">
            <v>-30930</v>
          </cell>
          <cell r="AA4554">
            <v>-31700</v>
          </cell>
        </row>
        <row r="4555">
          <cell r="C4555" t="str">
            <v>I-INR</v>
          </cell>
          <cell r="Q4555">
            <v>-86870</v>
          </cell>
          <cell r="R4555">
            <v>-86870</v>
          </cell>
          <cell r="S4555">
            <v>-86870</v>
          </cell>
          <cell r="T4555">
            <v>-86870</v>
          </cell>
          <cell r="U4555">
            <v>-86870</v>
          </cell>
          <cell r="V4555">
            <v>-86870</v>
          </cell>
          <cell r="W4555">
            <v>-86870</v>
          </cell>
          <cell r="X4555">
            <v>-86870</v>
          </cell>
          <cell r="Y4555">
            <v>-86870</v>
          </cell>
          <cell r="Z4555">
            <v>-86870</v>
          </cell>
          <cell r="AA4555">
            <v>-86870</v>
          </cell>
        </row>
        <row r="4556">
          <cell r="C4556" t="str">
            <v>I-OR</v>
          </cell>
          <cell r="Q4556">
            <v>-2917</v>
          </cell>
          <cell r="R4556">
            <v>-2920</v>
          </cell>
          <cell r="S4556">
            <v>-2920</v>
          </cell>
          <cell r="T4556">
            <v>-2920</v>
          </cell>
          <cell r="U4556">
            <v>-2920</v>
          </cell>
          <cell r="V4556">
            <v>-2920</v>
          </cell>
          <cell r="W4556">
            <v>-2920</v>
          </cell>
          <cell r="X4556">
            <v>-2920</v>
          </cell>
          <cell r="Y4556">
            <v>-2920</v>
          </cell>
          <cell r="Z4556">
            <v>-2920</v>
          </cell>
          <cell r="AA4556">
            <v>-2920</v>
          </cell>
        </row>
        <row r="4557">
          <cell r="C4557" t="str">
            <v>I-OR</v>
          </cell>
          <cell r="Q4557">
            <v>0</v>
          </cell>
          <cell r="R4557">
            <v>0</v>
          </cell>
          <cell r="S4557">
            <v>0</v>
          </cell>
          <cell r="T4557">
            <v>0</v>
          </cell>
          <cell r="U4557">
            <v>0</v>
          </cell>
          <cell r="V4557">
            <v>0</v>
          </cell>
          <cell r="W4557">
            <v>0</v>
          </cell>
          <cell r="X4557">
            <v>0</v>
          </cell>
          <cell r="Y4557">
            <v>0</v>
          </cell>
          <cell r="Z4557">
            <v>0</v>
          </cell>
          <cell r="AA4557">
            <v>0</v>
          </cell>
        </row>
        <row r="4558">
          <cell r="C4558" t="str">
            <v>I-GCAP</v>
          </cell>
          <cell r="Q4558">
            <v>-2099373</v>
          </cell>
          <cell r="R4558">
            <v>0</v>
          </cell>
          <cell r="S4558">
            <v>0</v>
          </cell>
          <cell r="T4558">
            <v>0</v>
          </cell>
          <cell r="U4558">
            <v>-5000000</v>
          </cell>
          <cell r="V4558">
            <v>-250000</v>
          </cell>
          <cell r="W4558">
            <v>-3000000</v>
          </cell>
          <cell r="X4558">
            <v>-4000000</v>
          </cell>
          <cell r="Y4558">
            <v>-750000</v>
          </cell>
          <cell r="Z4558">
            <v>0</v>
          </cell>
          <cell r="AA4558">
            <v>0</v>
          </cell>
        </row>
        <row r="4559">
          <cell r="C4559" t="str">
            <v>I-GCAP</v>
          </cell>
          <cell r="Q4559">
            <v>-453750</v>
          </cell>
          <cell r="R4559">
            <v>0</v>
          </cell>
          <cell r="S4559">
            <v>0</v>
          </cell>
          <cell r="T4559">
            <v>0</v>
          </cell>
          <cell r="U4559">
            <v>0</v>
          </cell>
          <cell r="V4559">
            <v>0</v>
          </cell>
          <cell r="W4559">
            <v>0</v>
          </cell>
          <cell r="X4559">
            <v>0</v>
          </cell>
          <cell r="Y4559">
            <v>0</v>
          </cell>
          <cell r="Z4559">
            <v>0</v>
          </cell>
          <cell r="AA4559">
            <v>0</v>
          </cell>
        </row>
        <row r="4560">
          <cell r="C4560" t="str">
            <v>I-UCF</v>
          </cell>
          <cell r="Q4560">
            <v>-6545</v>
          </cell>
          <cell r="R4560">
            <v>0</v>
          </cell>
          <cell r="S4560">
            <v>0</v>
          </cell>
          <cell r="T4560">
            <v>0</v>
          </cell>
          <cell r="U4560">
            <v>0</v>
          </cell>
          <cell r="V4560">
            <v>0</v>
          </cell>
          <cell r="W4560">
            <v>0</v>
          </cell>
          <cell r="X4560">
            <v>0</v>
          </cell>
          <cell r="Y4560">
            <v>0</v>
          </cell>
          <cell r="Z4560">
            <v>0</v>
          </cell>
          <cell r="AA4560">
            <v>0</v>
          </cell>
        </row>
        <row r="4561">
          <cell r="C4561" t="str">
            <v>I-GCAP</v>
          </cell>
          <cell r="Q4561">
            <v>0</v>
          </cell>
          <cell r="R4561">
            <v>-10000</v>
          </cell>
          <cell r="S4561">
            <v>-10250</v>
          </cell>
          <cell r="T4561">
            <v>-10510</v>
          </cell>
          <cell r="U4561">
            <v>-10770</v>
          </cell>
          <cell r="V4561">
            <v>-11040</v>
          </cell>
          <cell r="W4561">
            <v>-11320</v>
          </cell>
          <cell r="X4561">
            <v>-11600</v>
          </cell>
          <cell r="Y4561">
            <v>-11890</v>
          </cell>
          <cell r="Z4561">
            <v>-12190</v>
          </cell>
          <cell r="AA4561">
            <v>-12490</v>
          </cell>
        </row>
        <row r="4563">
          <cell r="Q4563">
            <v>-5893751.823529412</v>
          </cell>
          <cell r="R4563">
            <v>-3651850.4000000004</v>
          </cell>
          <cell r="S4563">
            <v>-3972757.3</v>
          </cell>
          <cell r="T4563">
            <v>-4316144.5999999996</v>
          </cell>
          <cell r="U4563">
            <v>-9611520</v>
          </cell>
          <cell r="V4563">
            <v>-4974560</v>
          </cell>
          <cell r="W4563">
            <v>-7840430</v>
          </cell>
          <cell r="X4563">
            <v>-8959190</v>
          </cell>
          <cell r="Y4563">
            <v>-5830910</v>
          </cell>
          <cell r="Z4563">
            <v>-5205700</v>
          </cell>
          <cell r="AA4563">
            <v>-5333590</v>
          </cell>
        </row>
        <row r="4566">
          <cell r="C4566" t="str">
            <v>E-EMP</v>
          </cell>
          <cell r="Q4566">
            <v>12913.411764705881</v>
          </cell>
          <cell r="R4566">
            <v>13240</v>
          </cell>
          <cell r="S4566">
            <v>13570</v>
          </cell>
          <cell r="T4566">
            <v>13910</v>
          </cell>
          <cell r="U4566">
            <v>14260</v>
          </cell>
          <cell r="V4566">
            <v>14620</v>
          </cell>
          <cell r="W4566">
            <v>14990</v>
          </cell>
          <cell r="X4566">
            <v>15360</v>
          </cell>
          <cell r="Y4566">
            <v>15740</v>
          </cell>
          <cell r="Z4566">
            <v>16130</v>
          </cell>
          <cell r="AA4566">
            <v>16530</v>
          </cell>
        </row>
        <row r="4567">
          <cell r="C4567" t="str">
            <v>E-EMP</v>
          </cell>
          <cell r="Q4567">
            <v>9866.8235294117658</v>
          </cell>
          <cell r="R4567">
            <v>10110</v>
          </cell>
          <cell r="S4567">
            <v>10360</v>
          </cell>
          <cell r="T4567">
            <v>10620</v>
          </cell>
          <cell r="U4567">
            <v>10890</v>
          </cell>
          <cell r="V4567">
            <v>11160</v>
          </cell>
          <cell r="W4567">
            <v>11440</v>
          </cell>
          <cell r="X4567">
            <v>11730</v>
          </cell>
          <cell r="Y4567">
            <v>12020</v>
          </cell>
          <cell r="Z4567">
            <v>12320</v>
          </cell>
          <cell r="AA4567">
            <v>12630</v>
          </cell>
        </row>
        <row r="4568">
          <cell r="C4568" t="str">
            <v>E-EMP</v>
          </cell>
          <cell r="Q4568">
            <v>591.9540229885057</v>
          </cell>
          <cell r="R4568">
            <v>610</v>
          </cell>
          <cell r="S4568">
            <v>630</v>
          </cell>
          <cell r="T4568">
            <v>650</v>
          </cell>
          <cell r="U4568">
            <v>670</v>
          </cell>
          <cell r="V4568">
            <v>690</v>
          </cell>
          <cell r="W4568">
            <v>710</v>
          </cell>
          <cell r="X4568">
            <v>730</v>
          </cell>
          <cell r="Y4568">
            <v>750</v>
          </cell>
          <cell r="Z4568">
            <v>770</v>
          </cell>
          <cell r="AA4568">
            <v>790</v>
          </cell>
        </row>
        <row r="4569">
          <cell r="C4569" t="str">
            <v>E-EMP</v>
          </cell>
          <cell r="Q4569">
            <v>9708.045977011494</v>
          </cell>
          <cell r="R4569">
            <v>9950</v>
          </cell>
          <cell r="S4569">
            <v>10200</v>
          </cell>
          <cell r="T4569">
            <v>10460</v>
          </cell>
          <cell r="U4569">
            <v>10720</v>
          </cell>
          <cell r="V4569">
            <v>10990</v>
          </cell>
          <cell r="W4569">
            <v>11260</v>
          </cell>
          <cell r="X4569">
            <v>11540</v>
          </cell>
          <cell r="Y4569">
            <v>11830</v>
          </cell>
          <cell r="Z4569">
            <v>12130</v>
          </cell>
          <cell r="AA4569">
            <v>12430</v>
          </cell>
        </row>
        <row r="4570">
          <cell r="C4570" t="str">
            <v>E-EMP</v>
          </cell>
          <cell r="Q4570">
            <v>0</v>
          </cell>
          <cell r="R4570">
            <v>0</v>
          </cell>
          <cell r="S4570">
            <v>0</v>
          </cell>
          <cell r="T4570">
            <v>0</v>
          </cell>
          <cell r="U4570">
            <v>0</v>
          </cell>
          <cell r="V4570">
            <v>0</v>
          </cell>
          <cell r="W4570">
            <v>0</v>
          </cell>
          <cell r="X4570">
            <v>0</v>
          </cell>
          <cell r="Y4570">
            <v>0</v>
          </cell>
          <cell r="Z4570">
            <v>0</v>
          </cell>
          <cell r="AA4570">
            <v>0</v>
          </cell>
        </row>
        <row r="4571">
          <cell r="C4571" t="str">
            <v>E-M&amp;C</v>
          </cell>
          <cell r="Q4571">
            <v>0</v>
          </cell>
          <cell r="R4571">
            <v>0</v>
          </cell>
          <cell r="S4571">
            <v>0</v>
          </cell>
          <cell r="T4571">
            <v>0</v>
          </cell>
          <cell r="U4571">
            <v>0</v>
          </cell>
          <cell r="V4571">
            <v>0</v>
          </cell>
          <cell r="W4571">
            <v>0</v>
          </cell>
          <cell r="X4571">
            <v>0</v>
          </cell>
          <cell r="Y4571">
            <v>0</v>
          </cell>
          <cell r="Z4571">
            <v>0</v>
          </cell>
          <cell r="AA4571">
            <v>0</v>
          </cell>
        </row>
        <row r="4572">
          <cell r="C4572" t="str">
            <v>E-M&amp;C</v>
          </cell>
          <cell r="Q4572">
            <v>0</v>
          </cell>
          <cell r="R4572">
            <v>0</v>
          </cell>
          <cell r="S4572">
            <v>0</v>
          </cell>
          <cell r="T4572">
            <v>0</v>
          </cell>
          <cell r="U4572">
            <v>0</v>
          </cell>
          <cell r="V4572">
            <v>0</v>
          </cell>
          <cell r="W4572">
            <v>0</v>
          </cell>
          <cell r="X4572">
            <v>0</v>
          </cell>
          <cell r="Y4572">
            <v>0</v>
          </cell>
          <cell r="Z4572">
            <v>0</v>
          </cell>
          <cell r="AA4572">
            <v>0</v>
          </cell>
        </row>
        <row r="4573">
          <cell r="C4573" t="str">
            <v>E-OE</v>
          </cell>
          <cell r="Q4573">
            <v>12938.823529411766</v>
          </cell>
          <cell r="R4573">
            <v>13260</v>
          </cell>
          <cell r="S4573">
            <v>13590</v>
          </cell>
          <cell r="T4573">
            <v>13930</v>
          </cell>
          <cell r="U4573">
            <v>14280</v>
          </cell>
          <cell r="V4573">
            <v>14640</v>
          </cell>
          <cell r="W4573">
            <v>15010</v>
          </cell>
          <cell r="X4573">
            <v>15390</v>
          </cell>
          <cell r="Y4573">
            <v>15770</v>
          </cell>
          <cell r="Z4573">
            <v>16160</v>
          </cell>
          <cell r="AA4573">
            <v>16560</v>
          </cell>
        </row>
        <row r="4574">
          <cell r="C4574" t="str">
            <v>E-OE</v>
          </cell>
          <cell r="Q4574">
            <v>1681.4117647058824</v>
          </cell>
          <cell r="R4574">
            <v>1720</v>
          </cell>
          <cell r="S4574">
            <v>1760</v>
          </cell>
          <cell r="T4574">
            <v>1800</v>
          </cell>
          <cell r="U4574">
            <v>1850</v>
          </cell>
          <cell r="V4574">
            <v>1900</v>
          </cell>
          <cell r="W4574">
            <v>1950</v>
          </cell>
          <cell r="X4574">
            <v>2000</v>
          </cell>
          <cell r="Y4574">
            <v>2050</v>
          </cell>
          <cell r="Z4574">
            <v>2100</v>
          </cell>
          <cell r="AA4574">
            <v>2150</v>
          </cell>
        </row>
        <row r="4575">
          <cell r="C4575" t="str">
            <v>E-OE</v>
          </cell>
          <cell r="Q4575">
            <v>2696.4705882352941</v>
          </cell>
          <cell r="R4575">
            <v>2760</v>
          </cell>
          <cell r="S4575">
            <v>2830</v>
          </cell>
          <cell r="T4575">
            <v>2900</v>
          </cell>
          <cell r="U4575">
            <v>2970</v>
          </cell>
          <cell r="V4575">
            <v>3040</v>
          </cell>
          <cell r="W4575">
            <v>3120</v>
          </cell>
          <cell r="X4575">
            <v>3200</v>
          </cell>
          <cell r="Y4575">
            <v>3280</v>
          </cell>
          <cell r="Z4575">
            <v>3360</v>
          </cell>
          <cell r="AA4575">
            <v>3440</v>
          </cell>
        </row>
        <row r="4576">
          <cell r="C4576" t="str">
            <v>E-OE</v>
          </cell>
          <cell r="Q4576">
            <v>358.95</v>
          </cell>
          <cell r="R4576">
            <v>4120</v>
          </cell>
          <cell r="S4576">
            <v>4220</v>
          </cell>
          <cell r="T4576">
            <v>4330</v>
          </cell>
          <cell r="U4576">
            <v>4440</v>
          </cell>
          <cell r="V4576">
            <v>4550</v>
          </cell>
          <cell r="W4576">
            <v>4660</v>
          </cell>
          <cell r="X4576">
            <v>4780</v>
          </cell>
          <cell r="Y4576">
            <v>4900</v>
          </cell>
          <cell r="Z4576">
            <v>5020</v>
          </cell>
          <cell r="AA4576">
            <v>5150</v>
          </cell>
        </row>
        <row r="4577">
          <cell r="C4577" t="str">
            <v>E-OE</v>
          </cell>
          <cell r="Q4577">
            <v>346.21</v>
          </cell>
        </row>
        <row r="4578">
          <cell r="C4578" t="str">
            <v>E-OE</v>
          </cell>
          <cell r="Q4578">
            <v>335.56</v>
          </cell>
        </row>
        <row r="4579">
          <cell r="C4579" t="str">
            <v>E-OE</v>
          </cell>
          <cell r="Q4579">
            <v>1359.19</v>
          </cell>
        </row>
        <row r="4580">
          <cell r="C4580" t="str">
            <v>E-OE</v>
          </cell>
          <cell r="Q4580">
            <v>1515.71</v>
          </cell>
        </row>
        <row r="4581">
          <cell r="C4581" t="str">
            <v>E-OE</v>
          </cell>
          <cell r="Q4581">
            <v>331.68</v>
          </cell>
        </row>
        <row r="4582">
          <cell r="C4582" t="str">
            <v>E-OE</v>
          </cell>
          <cell r="Q4582">
            <v>1198</v>
          </cell>
          <cell r="R4582">
            <v>7230</v>
          </cell>
          <cell r="S4582">
            <v>7410</v>
          </cell>
          <cell r="T4582">
            <v>7600</v>
          </cell>
          <cell r="U4582">
            <v>7790</v>
          </cell>
          <cell r="V4582">
            <v>7980</v>
          </cell>
          <cell r="W4582">
            <v>8180</v>
          </cell>
          <cell r="X4582">
            <v>8380</v>
          </cell>
          <cell r="Y4582">
            <v>8590</v>
          </cell>
          <cell r="Z4582">
            <v>8800</v>
          </cell>
          <cell r="AA4582">
            <v>9020</v>
          </cell>
        </row>
        <row r="4583">
          <cell r="C4583" t="str">
            <v>E-OE</v>
          </cell>
          <cell r="Q4583">
            <v>253</v>
          </cell>
        </row>
        <row r="4584">
          <cell r="C4584" t="str">
            <v>E-OE</v>
          </cell>
          <cell r="Q4584">
            <v>54</v>
          </cell>
        </row>
        <row r="4585">
          <cell r="C4585" t="str">
            <v>E-OE</v>
          </cell>
          <cell r="Q4585">
            <v>5688</v>
          </cell>
        </row>
        <row r="4586">
          <cell r="C4586" t="str">
            <v>E-OE</v>
          </cell>
          <cell r="Q4586">
            <v>299</v>
          </cell>
        </row>
        <row r="4587">
          <cell r="C4587" t="str">
            <v>E-OE</v>
          </cell>
          <cell r="Q4587">
            <v>299</v>
          </cell>
          <cell r="R4587">
            <v>910</v>
          </cell>
          <cell r="S4587">
            <v>930</v>
          </cell>
          <cell r="T4587">
            <v>950</v>
          </cell>
          <cell r="U4587">
            <v>970</v>
          </cell>
          <cell r="V4587">
            <v>990</v>
          </cell>
          <cell r="W4587">
            <v>1010</v>
          </cell>
          <cell r="X4587">
            <v>1040</v>
          </cell>
          <cell r="Y4587">
            <v>1070</v>
          </cell>
          <cell r="Z4587">
            <v>1100</v>
          </cell>
          <cell r="AA4587">
            <v>1130</v>
          </cell>
        </row>
        <row r="4588">
          <cell r="C4588" t="str">
            <v>E-OE</v>
          </cell>
          <cell r="Q4588">
            <v>655</v>
          </cell>
        </row>
        <row r="4589">
          <cell r="C4589" t="str">
            <v>E-LOANI</v>
          </cell>
          <cell r="Q4589">
            <v>0</v>
          </cell>
          <cell r="R4589">
            <v>0</v>
          </cell>
          <cell r="S4589">
            <v>0</v>
          </cell>
          <cell r="T4589">
            <v>0</v>
          </cell>
          <cell r="U4589">
            <v>50411</v>
          </cell>
          <cell r="V4589">
            <v>99467.622858111645</v>
          </cell>
          <cell r="W4589">
            <v>218347.02482914709</v>
          </cell>
          <cell r="X4589">
            <v>376615.87542843714</v>
          </cell>
          <cell r="Y4589">
            <v>374020.73259205261</v>
          </cell>
          <cell r="Z4589">
            <v>372336.24502361997</v>
          </cell>
          <cell r="AA4589">
            <v>368552.70626610896</v>
          </cell>
        </row>
        <row r="4590">
          <cell r="C4590" t="str">
            <v>E-OE</v>
          </cell>
          <cell r="Q4590">
            <v>763</v>
          </cell>
          <cell r="R4590">
            <v>78910</v>
          </cell>
          <cell r="S4590">
            <v>86010</v>
          </cell>
          <cell r="T4590">
            <v>93750</v>
          </cell>
          <cell r="U4590">
            <v>102190</v>
          </cell>
          <cell r="V4590">
            <v>104740</v>
          </cell>
          <cell r="W4590">
            <v>107360</v>
          </cell>
          <cell r="X4590">
            <v>110040</v>
          </cell>
          <cell r="Y4590">
            <v>112790</v>
          </cell>
          <cell r="Z4590">
            <v>115610</v>
          </cell>
          <cell r="AA4590">
            <v>118500</v>
          </cell>
        </row>
        <row r="4591">
          <cell r="C4591" t="str">
            <v>E-OE</v>
          </cell>
          <cell r="Q4591">
            <v>728</v>
          </cell>
        </row>
        <row r="4592">
          <cell r="C4592" t="str">
            <v>E-OE</v>
          </cell>
          <cell r="Q4592">
            <v>964</v>
          </cell>
        </row>
        <row r="4593">
          <cell r="C4593" t="str">
            <v>E-OE</v>
          </cell>
          <cell r="Q4593">
            <v>268</v>
          </cell>
        </row>
        <row r="4594">
          <cell r="C4594" t="str">
            <v>E-OE</v>
          </cell>
          <cell r="Q4594">
            <v>1028</v>
          </cell>
        </row>
        <row r="4595">
          <cell r="C4595" t="str">
            <v>E-OE</v>
          </cell>
          <cell r="Q4595">
            <v>264</v>
          </cell>
        </row>
        <row r="4596">
          <cell r="C4596" t="str">
            <v>E-OE</v>
          </cell>
          <cell r="Q4596">
            <v>173</v>
          </cell>
        </row>
        <row r="4597">
          <cell r="C4597" t="str">
            <v>E-OE</v>
          </cell>
          <cell r="Q4597">
            <v>350</v>
          </cell>
        </row>
        <row r="4598">
          <cell r="C4598" t="str">
            <v>E-OE</v>
          </cell>
          <cell r="Q4598">
            <v>10214</v>
          </cell>
        </row>
        <row r="4599">
          <cell r="C4599" t="str">
            <v>E-OE</v>
          </cell>
          <cell r="Q4599">
            <v>4660</v>
          </cell>
        </row>
        <row r="4600">
          <cell r="C4600" t="str">
            <v>E-OE</v>
          </cell>
          <cell r="Q4600">
            <v>930</v>
          </cell>
        </row>
        <row r="4601">
          <cell r="C4601" t="str">
            <v>E-OE</v>
          </cell>
          <cell r="Q4601">
            <v>980</v>
          </cell>
        </row>
        <row r="4602">
          <cell r="C4602" t="str">
            <v>E-OE</v>
          </cell>
          <cell r="Q4602">
            <v>1121</v>
          </cell>
        </row>
        <row r="4603">
          <cell r="C4603" t="str">
            <v>E-OE</v>
          </cell>
          <cell r="Q4603">
            <v>229</v>
          </cell>
        </row>
        <row r="4604">
          <cell r="C4604" t="str">
            <v>E-OE</v>
          </cell>
          <cell r="Q4604">
            <v>229</v>
          </cell>
        </row>
        <row r="4605">
          <cell r="C4605" t="str">
            <v>E-OE</v>
          </cell>
          <cell r="Q4605">
            <v>19696</v>
          </cell>
        </row>
        <row r="4606">
          <cell r="C4606" t="str">
            <v>E-OE</v>
          </cell>
          <cell r="Q4606">
            <v>19114</v>
          </cell>
        </row>
        <row r="4607">
          <cell r="C4607" t="str">
            <v>E-OE</v>
          </cell>
          <cell r="Q4607">
            <v>2783</v>
          </cell>
        </row>
        <row r="4608">
          <cell r="C4608" t="str">
            <v>E-OE</v>
          </cell>
          <cell r="Q4608">
            <v>1009</v>
          </cell>
        </row>
        <row r="4609">
          <cell r="C4609" t="str">
            <v>E-OE</v>
          </cell>
          <cell r="Q4609">
            <v>939</v>
          </cell>
        </row>
        <row r="4610">
          <cell r="C4610" t="str">
            <v>E-OE</v>
          </cell>
          <cell r="Q4610">
            <v>470</v>
          </cell>
        </row>
        <row r="4611">
          <cell r="C4611" t="str">
            <v>E-OE</v>
          </cell>
          <cell r="Q4611">
            <v>4229</v>
          </cell>
        </row>
        <row r="4612">
          <cell r="C4612" t="str">
            <v>E-OE</v>
          </cell>
          <cell r="Q4612">
            <v>1269</v>
          </cell>
        </row>
        <row r="4613">
          <cell r="C4613" t="str">
            <v>E-OE</v>
          </cell>
          <cell r="Q4613">
            <v>1618</v>
          </cell>
        </row>
        <row r="4614">
          <cell r="C4614" t="str">
            <v>E-OE</v>
          </cell>
          <cell r="Q4614">
            <v>433</v>
          </cell>
        </row>
        <row r="4615">
          <cell r="C4615" t="str">
            <v>E-OE</v>
          </cell>
          <cell r="Q4615">
            <v>18789.64</v>
          </cell>
          <cell r="R4615">
            <v>330000</v>
          </cell>
          <cell r="S4615">
            <v>346500</v>
          </cell>
          <cell r="T4615">
            <v>363830</v>
          </cell>
          <cell r="U4615">
            <v>382020</v>
          </cell>
          <cell r="V4615">
            <v>391570</v>
          </cell>
          <cell r="W4615">
            <v>401360</v>
          </cell>
          <cell r="X4615">
            <v>411390</v>
          </cell>
          <cell r="Y4615">
            <v>421670</v>
          </cell>
          <cell r="Z4615">
            <v>432210</v>
          </cell>
          <cell r="AA4615">
            <v>443020</v>
          </cell>
        </row>
        <row r="4616">
          <cell r="C4616" t="str">
            <v>E-OE</v>
          </cell>
          <cell r="Q4616">
            <v>1089.3399999999999</v>
          </cell>
        </row>
        <row r="4617">
          <cell r="C4617" t="str">
            <v>E-OE</v>
          </cell>
          <cell r="Q4617">
            <v>16997.05</v>
          </cell>
        </row>
        <row r="4618">
          <cell r="C4618" t="str">
            <v>E-OE</v>
          </cell>
          <cell r="Q4618">
            <v>696.87</v>
          </cell>
        </row>
        <row r="4619">
          <cell r="C4619" t="str">
            <v>E-OE</v>
          </cell>
          <cell r="Q4619">
            <v>28496.37</v>
          </cell>
        </row>
        <row r="4620">
          <cell r="C4620" t="str">
            <v>E-OE</v>
          </cell>
          <cell r="Q4620">
            <v>1816.59</v>
          </cell>
        </row>
        <row r="4621">
          <cell r="C4621" t="str">
            <v>E-OE</v>
          </cell>
          <cell r="Q4621">
            <v>3576.32</v>
          </cell>
        </row>
        <row r="4622">
          <cell r="C4622" t="str">
            <v>E-OE</v>
          </cell>
          <cell r="Q4622">
            <v>1587.19</v>
          </cell>
        </row>
        <row r="4623">
          <cell r="C4623" t="str">
            <v>E-OE</v>
          </cell>
          <cell r="Q4623">
            <v>544.02</v>
          </cell>
        </row>
        <row r="4624">
          <cell r="C4624" t="str">
            <v>E-OE</v>
          </cell>
          <cell r="Q4624">
            <v>829.91</v>
          </cell>
        </row>
        <row r="4625">
          <cell r="C4625" t="str">
            <v>E-OE</v>
          </cell>
          <cell r="Q4625">
            <v>1163.6300000000001</v>
          </cell>
        </row>
        <row r="4626">
          <cell r="C4626" t="str">
            <v>E-OE</v>
          </cell>
          <cell r="Q4626">
            <v>2235.86</v>
          </cell>
        </row>
        <row r="4627">
          <cell r="C4627" t="str">
            <v>E-OE</v>
          </cell>
          <cell r="Q4627">
            <v>66929.55</v>
          </cell>
        </row>
        <row r="4628">
          <cell r="C4628" t="str">
            <v>E-OE</v>
          </cell>
          <cell r="Q4628">
            <v>89998.95</v>
          </cell>
        </row>
        <row r="4629">
          <cell r="C4629" t="str">
            <v>E-OE</v>
          </cell>
          <cell r="Q4629">
            <v>1728.31</v>
          </cell>
        </row>
        <row r="4630">
          <cell r="C4630" t="str">
            <v>E-OE</v>
          </cell>
          <cell r="Q4630">
            <v>44330.78</v>
          </cell>
        </row>
        <row r="4631">
          <cell r="C4631" t="str">
            <v>E-OE</v>
          </cell>
          <cell r="Q4631">
            <v>14982.84</v>
          </cell>
        </row>
        <row r="4632">
          <cell r="C4632" t="str">
            <v>E-OE</v>
          </cell>
          <cell r="Q4632">
            <v>691.1</v>
          </cell>
        </row>
        <row r="4633">
          <cell r="C4633" t="str">
            <v>E-OE</v>
          </cell>
          <cell r="Q4633">
            <v>3237.86</v>
          </cell>
        </row>
        <row r="4634">
          <cell r="C4634" t="str">
            <v>E-EMP</v>
          </cell>
          <cell r="Q4634">
            <v>293.64705882352939</v>
          </cell>
          <cell r="R4634">
            <v>300</v>
          </cell>
          <cell r="S4634">
            <v>310</v>
          </cell>
          <cell r="T4634">
            <v>320</v>
          </cell>
          <cell r="U4634">
            <v>330</v>
          </cell>
          <cell r="V4634">
            <v>340</v>
          </cell>
          <cell r="W4634">
            <v>350</v>
          </cell>
          <cell r="X4634">
            <v>360</v>
          </cell>
          <cell r="Y4634">
            <v>370</v>
          </cell>
          <cell r="Z4634">
            <v>380</v>
          </cell>
          <cell r="AA4634">
            <v>390</v>
          </cell>
        </row>
        <row r="4635">
          <cell r="C4635" t="str">
            <v>E-M&amp;C</v>
          </cell>
          <cell r="Q4635">
            <v>184948</v>
          </cell>
          <cell r="R4635">
            <v>189570</v>
          </cell>
          <cell r="S4635">
            <v>194310</v>
          </cell>
          <cell r="T4635">
            <v>199170</v>
          </cell>
          <cell r="U4635">
            <v>204150</v>
          </cell>
          <cell r="V4635">
            <v>209250</v>
          </cell>
          <cell r="W4635">
            <v>214480</v>
          </cell>
          <cell r="X4635">
            <v>219840</v>
          </cell>
          <cell r="Y4635">
            <v>225340</v>
          </cell>
          <cell r="Z4635">
            <v>230970</v>
          </cell>
          <cell r="AA4635">
            <v>236740</v>
          </cell>
        </row>
        <row r="4636">
          <cell r="C4636" t="str">
            <v>E-OE</v>
          </cell>
          <cell r="Q4636">
            <v>21236</v>
          </cell>
          <cell r="R4636">
            <v>22720</v>
          </cell>
          <cell r="S4636">
            <v>24310</v>
          </cell>
          <cell r="T4636">
            <v>26010</v>
          </cell>
          <cell r="U4636">
            <v>27830</v>
          </cell>
          <cell r="V4636">
            <v>28530</v>
          </cell>
          <cell r="W4636">
            <v>29240</v>
          </cell>
          <cell r="X4636">
            <v>29970</v>
          </cell>
          <cell r="Y4636">
            <v>30720</v>
          </cell>
          <cell r="Z4636">
            <v>31490</v>
          </cell>
          <cell r="AA4636">
            <v>32280</v>
          </cell>
        </row>
        <row r="4637">
          <cell r="C4637" t="str">
            <v>E-OE</v>
          </cell>
        </row>
        <row r="4638">
          <cell r="C4638" t="str">
            <v>E-OE</v>
          </cell>
          <cell r="Q4638">
            <v>6575</v>
          </cell>
          <cell r="R4638">
            <v>14040</v>
          </cell>
          <cell r="S4638">
            <v>14380</v>
          </cell>
          <cell r="T4638">
            <v>14730</v>
          </cell>
          <cell r="U4638">
            <v>15080</v>
          </cell>
          <cell r="V4638">
            <v>15440</v>
          </cell>
          <cell r="W4638">
            <v>15810</v>
          </cell>
          <cell r="X4638">
            <v>16190</v>
          </cell>
          <cell r="Y4638">
            <v>16580</v>
          </cell>
          <cell r="Z4638">
            <v>16980</v>
          </cell>
          <cell r="AA4638">
            <v>17390</v>
          </cell>
        </row>
        <row r="4639">
          <cell r="C4639" t="str">
            <v>E-OE</v>
          </cell>
          <cell r="Q4639">
            <v>1763</v>
          </cell>
        </row>
        <row r="4640">
          <cell r="C4640" t="str">
            <v>E-OE</v>
          </cell>
          <cell r="Q4640">
            <v>571</v>
          </cell>
        </row>
        <row r="4641">
          <cell r="C4641" t="str">
            <v>E-OE</v>
          </cell>
          <cell r="Q4641">
            <v>1463</v>
          </cell>
        </row>
        <row r="4642">
          <cell r="C4642" t="str">
            <v>E-OE</v>
          </cell>
          <cell r="Q4642">
            <v>1808</v>
          </cell>
        </row>
        <row r="4643">
          <cell r="C4643" t="str">
            <v>E-OE</v>
          </cell>
          <cell r="Q4643">
            <v>1143</v>
          </cell>
        </row>
        <row r="4644">
          <cell r="C4644" t="str">
            <v>E-OE</v>
          </cell>
          <cell r="Q4644">
            <v>385</v>
          </cell>
        </row>
        <row r="4645">
          <cell r="C4645" t="str">
            <v>E-M&amp;C</v>
          </cell>
          <cell r="Q4645">
            <v>320.47058823529414</v>
          </cell>
          <cell r="R4645">
            <v>330</v>
          </cell>
          <cell r="S4645">
            <v>340</v>
          </cell>
          <cell r="T4645">
            <v>350</v>
          </cell>
          <cell r="U4645">
            <v>360</v>
          </cell>
          <cell r="V4645">
            <v>370</v>
          </cell>
          <cell r="W4645">
            <v>380</v>
          </cell>
          <cell r="X4645">
            <v>390</v>
          </cell>
          <cell r="Y4645">
            <v>400</v>
          </cell>
          <cell r="Z4645">
            <v>410</v>
          </cell>
          <cell r="AA4645">
            <v>420</v>
          </cell>
        </row>
        <row r="4646">
          <cell r="C4646" t="str">
            <v>E-OE</v>
          </cell>
          <cell r="Q4646">
            <v>0</v>
          </cell>
          <cell r="R4646">
            <v>0</v>
          </cell>
          <cell r="S4646">
            <v>0</v>
          </cell>
          <cell r="T4646">
            <v>0</v>
          </cell>
          <cell r="U4646">
            <v>0</v>
          </cell>
          <cell r="V4646">
            <v>0</v>
          </cell>
          <cell r="W4646">
            <v>0</v>
          </cell>
          <cell r="X4646">
            <v>0</v>
          </cell>
          <cell r="Y4646">
            <v>0</v>
          </cell>
          <cell r="Z4646">
            <v>0</v>
          </cell>
          <cell r="AA4646">
            <v>0</v>
          </cell>
        </row>
        <row r="4647">
          <cell r="C4647" t="str">
            <v>E-M&amp;C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</row>
        <row r="4648">
          <cell r="C4648" t="str">
            <v>E-EMP</v>
          </cell>
          <cell r="Q4648">
            <v>2295.5294117647059</v>
          </cell>
          <cell r="R4648">
            <v>2370</v>
          </cell>
          <cell r="S4648">
            <v>2450</v>
          </cell>
          <cell r="T4648">
            <v>2530</v>
          </cell>
          <cell r="U4648">
            <v>2610</v>
          </cell>
          <cell r="V4648">
            <v>2690</v>
          </cell>
          <cell r="W4648">
            <v>2780</v>
          </cell>
          <cell r="X4648">
            <v>2870</v>
          </cell>
          <cell r="Y4648">
            <v>2960</v>
          </cell>
          <cell r="Z4648">
            <v>3060</v>
          </cell>
          <cell r="AA4648">
            <v>3160</v>
          </cell>
        </row>
        <row r="4649">
          <cell r="C4649" t="str">
            <v>E-M&amp;C</v>
          </cell>
          <cell r="Q4649">
            <v>11302</v>
          </cell>
          <cell r="R4649">
            <v>40450</v>
          </cell>
          <cell r="S4649">
            <v>41460</v>
          </cell>
          <cell r="T4649">
            <v>42500</v>
          </cell>
          <cell r="U4649">
            <v>43560</v>
          </cell>
          <cell r="V4649">
            <v>44650</v>
          </cell>
          <cell r="W4649">
            <v>45770</v>
          </cell>
          <cell r="X4649">
            <v>46910</v>
          </cell>
          <cell r="Y4649">
            <v>48080</v>
          </cell>
          <cell r="Z4649">
            <v>49280</v>
          </cell>
          <cell r="AA4649">
            <v>50510</v>
          </cell>
        </row>
        <row r="4650">
          <cell r="C4650" t="str">
            <v>E-M&amp;C</v>
          </cell>
          <cell r="Q4650">
            <v>28204</v>
          </cell>
        </row>
        <row r="4651">
          <cell r="C4651" t="str">
            <v>E-M&amp;C</v>
          </cell>
          <cell r="Q4651">
            <v>2655</v>
          </cell>
        </row>
        <row r="4652">
          <cell r="C4652" t="str">
            <v>E-M&amp;C</v>
          </cell>
          <cell r="Q4652">
            <v>3711.5294117647063</v>
          </cell>
          <cell r="R4652">
            <v>3800</v>
          </cell>
          <cell r="S4652">
            <v>3900</v>
          </cell>
          <cell r="T4652">
            <v>4000</v>
          </cell>
          <cell r="U4652">
            <v>4100</v>
          </cell>
          <cell r="V4652">
            <v>4200</v>
          </cell>
          <cell r="W4652">
            <v>4310</v>
          </cell>
          <cell r="X4652">
            <v>4420</v>
          </cell>
          <cell r="Y4652">
            <v>4530</v>
          </cell>
          <cell r="Z4652">
            <v>4640</v>
          </cell>
          <cell r="AA4652">
            <v>4760</v>
          </cell>
        </row>
        <row r="4653">
          <cell r="C4653" t="str">
            <v>E-M&amp;C</v>
          </cell>
          <cell r="Q4653">
            <v>485.64705882352939</v>
          </cell>
          <cell r="R4653">
            <v>500</v>
          </cell>
          <cell r="S4653">
            <v>510</v>
          </cell>
          <cell r="T4653">
            <v>520</v>
          </cell>
          <cell r="U4653">
            <v>530</v>
          </cell>
          <cell r="V4653">
            <v>540</v>
          </cell>
          <cell r="W4653">
            <v>550</v>
          </cell>
          <cell r="X4653">
            <v>560</v>
          </cell>
          <cell r="Y4653">
            <v>570</v>
          </cell>
          <cell r="Z4653">
            <v>580</v>
          </cell>
          <cell r="AA4653">
            <v>590</v>
          </cell>
        </row>
        <row r="4654">
          <cell r="C4654" t="str">
            <v>E-DEP</v>
          </cell>
          <cell r="Q4654">
            <v>1141100</v>
          </cell>
          <cell r="R4654">
            <v>1141100</v>
          </cell>
          <cell r="S4654">
            <v>1141100</v>
          </cell>
          <cell r="T4654">
            <v>1141100</v>
          </cell>
          <cell r="U4654">
            <v>1141100</v>
          </cell>
          <cell r="V4654">
            <v>1141100</v>
          </cell>
          <cell r="W4654">
            <v>1141100</v>
          </cell>
          <cell r="X4654">
            <v>1141100</v>
          </cell>
          <cell r="Y4654">
            <v>1141100</v>
          </cell>
          <cell r="Z4654">
            <v>1141100</v>
          </cell>
          <cell r="AA4654">
            <v>1141100</v>
          </cell>
        </row>
        <row r="4655">
          <cell r="C4655" t="str">
            <v>E-EMP</v>
          </cell>
          <cell r="Q4655">
            <v>156290</v>
          </cell>
          <cell r="R4655">
            <v>160200</v>
          </cell>
          <cell r="S4655">
            <v>164210</v>
          </cell>
          <cell r="T4655">
            <v>168320</v>
          </cell>
          <cell r="U4655">
            <v>172530</v>
          </cell>
          <cell r="V4655">
            <v>176840</v>
          </cell>
          <cell r="W4655">
            <v>181260</v>
          </cell>
          <cell r="X4655">
            <v>185790</v>
          </cell>
          <cell r="Y4655">
            <v>190430</v>
          </cell>
          <cell r="Z4655">
            <v>195190</v>
          </cell>
          <cell r="AA4655">
            <v>200070</v>
          </cell>
        </row>
        <row r="4656">
          <cell r="C4656" t="str">
            <v>E-EMP</v>
          </cell>
          <cell r="Q4656">
            <v>297580</v>
          </cell>
          <cell r="R4656">
            <v>305020</v>
          </cell>
          <cell r="S4656">
            <v>312650</v>
          </cell>
          <cell r="T4656">
            <v>320470</v>
          </cell>
          <cell r="U4656">
            <v>328480</v>
          </cell>
          <cell r="V4656">
            <v>336690</v>
          </cell>
          <cell r="W4656">
            <v>345110</v>
          </cell>
          <cell r="X4656">
            <v>353740</v>
          </cell>
          <cell r="Y4656">
            <v>362580</v>
          </cell>
          <cell r="Z4656">
            <v>371640</v>
          </cell>
          <cell r="AA4656">
            <v>380930</v>
          </cell>
        </row>
        <row r="4658">
          <cell r="Q4658">
            <v>2301403.2447058824</v>
          </cell>
          <cell r="R4658">
            <v>2353220</v>
          </cell>
          <cell r="S4658">
            <v>2397940</v>
          </cell>
          <cell r="T4658">
            <v>2444750</v>
          </cell>
          <cell r="U4658">
            <v>2544121</v>
          </cell>
          <cell r="V4658">
            <v>2626977.6228581117</v>
          </cell>
          <cell r="W4658">
            <v>2780537.0248291474</v>
          </cell>
          <cell r="X4658">
            <v>2974335.8754284373</v>
          </cell>
          <cell r="Y4658">
            <v>3008140.7325920528</v>
          </cell>
          <cell r="Z4658">
            <v>3043766.2450236198</v>
          </cell>
          <cell r="AA4658">
            <v>3078242.7062661089</v>
          </cell>
        </row>
        <row r="4661">
          <cell r="C4661" t="str">
            <v>E-EMP</v>
          </cell>
          <cell r="Q4661">
            <v>80.470588235294116</v>
          </cell>
          <cell r="R4661">
            <v>60</v>
          </cell>
          <cell r="S4661">
            <v>60</v>
          </cell>
          <cell r="T4661">
            <v>60</v>
          </cell>
          <cell r="U4661">
            <v>60</v>
          </cell>
          <cell r="V4661">
            <v>60</v>
          </cell>
          <cell r="W4661">
            <v>60</v>
          </cell>
          <cell r="X4661">
            <v>60</v>
          </cell>
          <cell r="Y4661">
            <v>60</v>
          </cell>
          <cell r="Z4661">
            <v>60</v>
          </cell>
          <cell r="AA4661">
            <v>60</v>
          </cell>
        </row>
        <row r="4662">
          <cell r="C4662" t="str">
            <v>E-EMP</v>
          </cell>
          <cell r="Q4662">
            <v>138441.88235294117</v>
          </cell>
          <cell r="R4662">
            <v>109620</v>
          </cell>
          <cell r="S4662">
            <v>113180</v>
          </cell>
          <cell r="T4662">
            <v>116860</v>
          </cell>
          <cell r="U4662">
            <v>120660</v>
          </cell>
          <cell r="V4662">
            <v>124580</v>
          </cell>
          <cell r="W4662">
            <v>128630</v>
          </cell>
          <cell r="X4662">
            <v>132810</v>
          </cell>
          <cell r="Y4662">
            <v>137130</v>
          </cell>
          <cell r="Z4662">
            <v>141590</v>
          </cell>
          <cell r="AA4662">
            <v>146190</v>
          </cell>
        </row>
        <row r="4663">
          <cell r="C4663" t="str">
            <v>E-EMP</v>
          </cell>
          <cell r="Q4663">
            <v>16137.882352941175</v>
          </cell>
          <cell r="R4663">
            <v>12780</v>
          </cell>
          <cell r="S4663">
            <v>13200</v>
          </cell>
          <cell r="T4663">
            <v>13630</v>
          </cell>
          <cell r="U4663">
            <v>14070</v>
          </cell>
          <cell r="V4663">
            <v>14530</v>
          </cell>
          <cell r="W4663">
            <v>15000</v>
          </cell>
          <cell r="X4663">
            <v>15490</v>
          </cell>
          <cell r="Y4663">
            <v>15990</v>
          </cell>
          <cell r="Z4663">
            <v>16510</v>
          </cell>
          <cell r="AA4663">
            <v>17050</v>
          </cell>
        </row>
        <row r="4664">
          <cell r="C4664" t="str">
            <v>E-EMP</v>
          </cell>
          <cell r="Q4664">
            <v>368.47058823529414</v>
          </cell>
          <cell r="R4664">
            <v>290</v>
          </cell>
          <cell r="S4664">
            <v>300</v>
          </cell>
          <cell r="T4664">
            <v>310</v>
          </cell>
          <cell r="U4664">
            <v>320</v>
          </cell>
          <cell r="V4664">
            <v>330</v>
          </cell>
          <cell r="W4664">
            <v>340</v>
          </cell>
          <cell r="X4664">
            <v>350</v>
          </cell>
          <cell r="Y4664">
            <v>360</v>
          </cell>
          <cell r="Z4664">
            <v>370</v>
          </cell>
          <cell r="AA4664">
            <v>380</v>
          </cell>
        </row>
        <row r="4665">
          <cell r="C4665" t="str">
            <v>E-M&amp;C</v>
          </cell>
          <cell r="Q4665">
            <v>3578.8235294117649</v>
          </cell>
          <cell r="R4665">
            <v>2830</v>
          </cell>
          <cell r="S4665">
            <v>2900</v>
          </cell>
          <cell r="T4665">
            <v>2970</v>
          </cell>
          <cell r="U4665">
            <v>3040</v>
          </cell>
          <cell r="V4665">
            <v>3120</v>
          </cell>
          <cell r="W4665">
            <v>3200</v>
          </cell>
          <cell r="X4665">
            <v>3280</v>
          </cell>
          <cell r="Y4665">
            <v>3360</v>
          </cell>
          <cell r="Z4665">
            <v>3440</v>
          </cell>
          <cell r="AA4665">
            <v>3530</v>
          </cell>
        </row>
        <row r="4666">
          <cell r="C4666" t="str">
            <v>E-M&amp;C</v>
          </cell>
          <cell r="Q4666">
            <v>102498.35294117648</v>
          </cell>
          <cell r="R4666">
            <v>81160</v>
          </cell>
          <cell r="S4666">
            <v>83190</v>
          </cell>
          <cell r="T4666">
            <v>85270</v>
          </cell>
          <cell r="U4666">
            <v>87400</v>
          </cell>
          <cell r="V4666">
            <v>89590</v>
          </cell>
          <cell r="W4666">
            <v>91830</v>
          </cell>
          <cell r="X4666">
            <v>94130</v>
          </cell>
          <cell r="Y4666">
            <v>96480</v>
          </cell>
          <cell r="Z4666">
            <v>98890</v>
          </cell>
          <cell r="AA4666">
            <v>101360</v>
          </cell>
        </row>
        <row r="4667">
          <cell r="C4667" t="str">
            <v>E-M&amp;C</v>
          </cell>
          <cell r="Q4667">
            <v>0</v>
          </cell>
          <cell r="R4667">
            <v>0</v>
          </cell>
          <cell r="S4667">
            <v>0</v>
          </cell>
          <cell r="T4667">
            <v>0</v>
          </cell>
          <cell r="U4667">
            <v>0</v>
          </cell>
          <cell r="V4667">
            <v>0</v>
          </cell>
          <cell r="W4667">
            <v>0</v>
          </cell>
          <cell r="X4667">
            <v>0</v>
          </cell>
          <cell r="Y4667">
            <v>0</v>
          </cell>
          <cell r="Z4667">
            <v>0</v>
          </cell>
          <cell r="AA4667">
            <v>0</v>
          </cell>
        </row>
        <row r="4668">
          <cell r="C4668" t="str">
            <v>E-M&amp;C</v>
          </cell>
          <cell r="Q4668">
            <v>54635.294117647063</v>
          </cell>
          <cell r="R4668">
            <v>43300</v>
          </cell>
          <cell r="S4668">
            <v>44380</v>
          </cell>
          <cell r="T4668">
            <v>45490</v>
          </cell>
          <cell r="U4668">
            <v>46630</v>
          </cell>
          <cell r="V4668">
            <v>47800</v>
          </cell>
          <cell r="W4668">
            <v>49000</v>
          </cell>
          <cell r="X4668">
            <v>50230</v>
          </cell>
          <cell r="Y4668">
            <v>51490</v>
          </cell>
          <cell r="Z4668">
            <v>52780</v>
          </cell>
          <cell r="AA4668">
            <v>54100</v>
          </cell>
        </row>
        <row r="4670">
          <cell r="C4670" t="str">
            <v>E-EMP</v>
          </cell>
        </row>
        <row r="4671">
          <cell r="C4671" t="str">
            <v>E-EMP</v>
          </cell>
        </row>
        <row r="4672">
          <cell r="C4672" t="str">
            <v>E-EMP</v>
          </cell>
        </row>
        <row r="4673">
          <cell r="C4673" t="str">
            <v>E-M&amp;C</v>
          </cell>
        </row>
        <row r="4674">
          <cell r="C4674" t="str">
            <v>E-EMP</v>
          </cell>
        </row>
        <row r="4675">
          <cell r="C4675" t="str">
            <v>E-M&amp;C</v>
          </cell>
        </row>
        <row r="4676">
          <cell r="C4676" t="str">
            <v>E-M&amp;C</v>
          </cell>
        </row>
        <row r="4678">
          <cell r="Q4678">
            <v>0</v>
          </cell>
          <cell r="R4678">
            <v>0</v>
          </cell>
          <cell r="S4678">
            <v>0</v>
          </cell>
          <cell r="T4678">
            <v>0</v>
          </cell>
          <cell r="U4678">
            <v>0</v>
          </cell>
          <cell r="V4678">
            <v>0</v>
          </cell>
          <cell r="W4678">
            <v>0</v>
          </cell>
          <cell r="X4678">
            <v>0</v>
          </cell>
          <cell r="Y4678">
            <v>0</v>
          </cell>
          <cell r="Z4678">
            <v>0</v>
          </cell>
          <cell r="AA4678">
            <v>0</v>
          </cell>
        </row>
        <row r="4681">
          <cell r="C4681" t="str">
            <v>E-EMP</v>
          </cell>
        </row>
        <row r="4682">
          <cell r="C4682" t="str">
            <v>E-EMP</v>
          </cell>
        </row>
        <row r="4683">
          <cell r="C4683" t="str">
            <v>E-EMP</v>
          </cell>
        </row>
        <row r="4684">
          <cell r="C4684" t="str">
            <v>E-M&amp;C</v>
          </cell>
        </row>
        <row r="4685">
          <cell r="C4685" t="str">
            <v>E-EMP</v>
          </cell>
        </row>
        <row r="4686">
          <cell r="C4686" t="str">
            <v>E-M&amp;C</v>
          </cell>
        </row>
        <row r="4687">
          <cell r="C4687" t="str">
            <v>E-M&amp;C</v>
          </cell>
        </row>
        <row r="4689">
          <cell r="Q4689">
            <v>0</v>
          </cell>
          <cell r="R4689">
            <v>0</v>
          </cell>
          <cell r="S4689">
            <v>0</v>
          </cell>
          <cell r="T4689">
            <v>0</v>
          </cell>
          <cell r="U4689">
            <v>0</v>
          </cell>
          <cell r="V4689">
            <v>0</v>
          </cell>
          <cell r="W4689">
            <v>0</v>
          </cell>
          <cell r="X4689">
            <v>0</v>
          </cell>
          <cell r="Y4689">
            <v>0</v>
          </cell>
          <cell r="Z4689">
            <v>0</v>
          </cell>
          <cell r="AA4689">
            <v>0</v>
          </cell>
        </row>
        <row r="4692">
          <cell r="C4692" t="str">
            <v>E-EMP</v>
          </cell>
        </row>
        <row r="4693">
          <cell r="C4693" t="str">
            <v>E-EMP</v>
          </cell>
        </row>
        <row r="4694">
          <cell r="C4694" t="str">
            <v>E-EMP</v>
          </cell>
        </row>
        <row r="4695">
          <cell r="C4695" t="str">
            <v>E-M&amp;C</v>
          </cell>
        </row>
        <row r="4696">
          <cell r="C4696" t="str">
            <v>E-EMP</v>
          </cell>
        </row>
        <row r="4697">
          <cell r="C4697" t="str">
            <v>E-M&amp;C</v>
          </cell>
        </row>
        <row r="4698">
          <cell r="C4698" t="str">
            <v>E-M&amp;C</v>
          </cell>
        </row>
        <row r="4700">
          <cell r="Q4700">
            <v>0</v>
          </cell>
          <cell r="R4700">
            <v>0</v>
          </cell>
          <cell r="S4700">
            <v>0</v>
          </cell>
          <cell r="T4700">
            <v>0</v>
          </cell>
          <cell r="U4700">
            <v>0</v>
          </cell>
          <cell r="V4700">
            <v>0</v>
          </cell>
          <cell r="W4700">
            <v>0</v>
          </cell>
          <cell r="X4700">
            <v>0</v>
          </cell>
          <cell r="Y4700">
            <v>0</v>
          </cell>
          <cell r="Z4700">
            <v>0</v>
          </cell>
          <cell r="AA4700">
            <v>0</v>
          </cell>
        </row>
        <row r="4703">
          <cell r="C4703" t="str">
            <v>E-EMP</v>
          </cell>
        </row>
        <row r="4704">
          <cell r="C4704" t="str">
            <v>E-EMP</v>
          </cell>
        </row>
        <row r="4705">
          <cell r="C4705" t="str">
            <v>E-EMP</v>
          </cell>
        </row>
        <row r="4706">
          <cell r="C4706" t="str">
            <v>E-M&amp;C</v>
          </cell>
        </row>
        <row r="4707">
          <cell r="C4707" t="str">
            <v>E-EMP</v>
          </cell>
        </row>
        <row r="4708">
          <cell r="C4708" t="str">
            <v>E-M&amp;C</v>
          </cell>
        </row>
        <row r="4709">
          <cell r="C4709" t="str">
            <v>E-M&amp;C</v>
          </cell>
        </row>
        <row r="4711">
          <cell r="Q4711">
            <v>0</v>
          </cell>
          <cell r="R4711">
            <v>0</v>
          </cell>
          <cell r="S4711">
            <v>0</v>
          </cell>
          <cell r="T4711">
            <v>0</v>
          </cell>
          <cell r="U4711">
            <v>0</v>
          </cell>
          <cell r="V4711">
            <v>0</v>
          </cell>
          <cell r="W4711">
            <v>0</v>
          </cell>
          <cell r="X4711">
            <v>0</v>
          </cell>
          <cell r="Y4711">
            <v>0</v>
          </cell>
          <cell r="Z4711">
            <v>0</v>
          </cell>
          <cell r="AA4711">
            <v>0</v>
          </cell>
        </row>
        <row r="4714">
          <cell r="C4714" t="str">
            <v>E-EMP</v>
          </cell>
        </row>
        <row r="4715">
          <cell r="C4715" t="str">
            <v>E-EMP</v>
          </cell>
        </row>
        <row r="4716">
          <cell r="C4716" t="str">
            <v>E-EMP</v>
          </cell>
        </row>
        <row r="4717">
          <cell r="C4717" t="str">
            <v>E-M&amp;C</v>
          </cell>
        </row>
        <row r="4718">
          <cell r="C4718" t="str">
            <v>E-EMP</v>
          </cell>
        </row>
        <row r="4719">
          <cell r="C4719" t="str">
            <v>E-M&amp;C</v>
          </cell>
        </row>
        <row r="4720">
          <cell r="C4720" t="str">
            <v>E-M&amp;C</v>
          </cell>
        </row>
        <row r="4722">
          <cell r="Q4722">
            <v>0</v>
          </cell>
          <cell r="R4722">
            <v>0</v>
          </cell>
          <cell r="S4722">
            <v>0</v>
          </cell>
          <cell r="T4722">
            <v>0</v>
          </cell>
          <cell r="U4722">
            <v>0</v>
          </cell>
          <cell r="V4722">
            <v>0</v>
          </cell>
          <cell r="W4722">
            <v>0</v>
          </cell>
          <cell r="X4722">
            <v>0</v>
          </cell>
          <cell r="Y4722">
            <v>0</v>
          </cell>
          <cell r="Z4722">
            <v>0</v>
          </cell>
          <cell r="AA4722">
            <v>0</v>
          </cell>
        </row>
        <row r="4725">
          <cell r="C4725" t="str">
            <v>E-EMP</v>
          </cell>
        </row>
        <row r="4726">
          <cell r="C4726" t="str">
            <v>E-EMP</v>
          </cell>
        </row>
        <row r="4727">
          <cell r="C4727" t="str">
            <v>E-EMP</v>
          </cell>
        </row>
        <row r="4728">
          <cell r="C4728" t="str">
            <v>E-M&amp;C</v>
          </cell>
        </row>
        <row r="4729">
          <cell r="C4729" t="str">
            <v>E-EMP</v>
          </cell>
        </row>
        <row r="4730">
          <cell r="C4730" t="str">
            <v>E-M&amp;C</v>
          </cell>
        </row>
        <row r="4731">
          <cell r="C4731" t="str">
            <v>E-M&amp;C</v>
          </cell>
        </row>
        <row r="4733">
          <cell r="Q4733">
            <v>0</v>
          </cell>
          <cell r="R4733">
            <v>0</v>
          </cell>
          <cell r="S4733">
            <v>0</v>
          </cell>
          <cell r="T4733">
            <v>0</v>
          </cell>
          <cell r="U4733">
            <v>0</v>
          </cell>
          <cell r="V4733">
            <v>0</v>
          </cell>
          <cell r="W4733">
            <v>0</v>
          </cell>
          <cell r="X4733">
            <v>0</v>
          </cell>
          <cell r="Y4733">
            <v>0</v>
          </cell>
          <cell r="Z4733">
            <v>0</v>
          </cell>
          <cell r="AA4733">
            <v>0</v>
          </cell>
        </row>
        <row r="4736">
          <cell r="C4736" t="str">
            <v>E-EMP</v>
          </cell>
        </row>
        <row r="4737">
          <cell r="C4737" t="str">
            <v>E-EMP</v>
          </cell>
        </row>
        <row r="4738">
          <cell r="C4738" t="str">
            <v>E-EMP</v>
          </cell>
        </row>
        <row r="4739">
          <cell r="C4739" t="str">
            <v>E-M&amp;C</v>
          </cell>
        </row>
        <row r="4740">
          <cell r="C4740" t="str">
            <v>E-EMP</v>
          </cell>
        </row>
        <row r="4741">
          <cell r="C4741" t="str">
            <v>E-M&amp;C</v>
          </cell>
        </row>
        <row r="4742">
          <cell r="C4742" t="str">
            <v>E-M&amp;C</v>
          </cell>
        </row>
        <row r="4744">
          <cell r="Q4744">
            <v>0</v>
          </cell>
          <cell r="R4744">
            <v>0</v>
          </cell>
          <cell r="S4744">
            <v>0</v>
          </cell>
          <cell r="T4744">
            <v>0</v>
          </cell>
          <cell r="U4744">
            <v>0</v>
          </cell>
          <cell r="V4744">
            <v>0</v>
          </cell>
          <cell r="W4744">
            <v>0</v>
          </cell>
          <cell r="X4744">
            <v>0</v>
          </cell>
          <cell r="Y4744">
            <v>0</v>
          </cell>
          <cell r="Z4744">
            <v>0</v>
          </cell>
          <cell r="AA4744">
            <v>0</v>
          </cell>
        </row>
        <row r="4747">
          <cell r="C4747" t="str">
            <v>E-EMP</v>
          </cell>
        </row>
        <row r="4748">
          <cell r="C4748" t="str">
            <v>E-EMP</v>
          </cell>
        </row>
        <row r="4749">
          <cell r="C4749" t="str">
            <v>E-EMP</v>
          </cell>
        </row>
        <row r="4750">
          <cell r="C4750" t="str">
            <v>E-M&amp;C</v>
          </cell>
        </row>
        <row r="4751">
          <cell r="C4751" t="str">
            <v>E-EMP</v>
          </cell>
        </row>
        <row r="4752">
          <cell r="C4752" t="str">
            <v>E-M&amp;C</v>
          </cell>
        </row>
        <row r="4753">
          <cell r="C4753" t="str">
            <v>E-M&amp;C</v>
          </cell>
        </row>
        <row r="4755">
          <cell r="Q4755">
            <v>0</v>
          </cell>
          <cell r="R4755">
            <v>0</v>
          </cell>
          <cell r="S4755">
            <v>0</v>
          </cell>
          <cell r="T4755">
            <v>0</v>
          </cell>
          <cell r="U4755">
            <v>0</v>
          </cell>
          <cell r="V4755">
            <v>0</v>
          </cell>
          <cell r="W4755">
            <v>0</v>
          </cell>
          <cell r="X4755">
            <v>0</v>
          </cell>
          <cell r="Y4755">
            <v>0</v>
          </cell>
          <cell r="Z4755">
            <v>0</v>
          </cell>
          <cell r="AA4755">
            <v>0</v>
          </cell>
        </row>
        <row r="4758">
          <cell r="C4758" t="str">
            <v>E-EMP</v>
          </cell>
        </row>
        <row r="4759">
          <cell r="C4759" t="str">
            <v>E-EMP</v>
          </cell>
        </row>
        <row r="4760">
          <cell r="C4760" t="str">
            <v>E-EMP</v>
          </cell>
        </row>
        <row r="4761">
          <cell r="C4761" t="str">
            <v>E-M&amp;C</v>
          </cell>
        </row>
        <row r="4762">
          <cell r="C4762" t="str">
            <v>E-EMP</v>
          </cell>
        </row>
        <row r="4763">
          <cell r="C4763" t="str">
            <v>E-M&amp;C</v>
          </cell>
        </row>
        <row r="4764">
          <cell r="C4764" t="str">
            <v>E-M&amp;C</v>
          </cell>
        </row>
        <row r="4766">
          <cell r="Q4766">
            <v>0</v>
          </cell>
          <cell r="R4766">
            <v>0</v>
          </cell>
          <cell r="S4766">
            <v>0</v>
          </cell>
          <cell r="T4766">
            <v>0</v>
          </cell>
          <cell r="U4766">
            <v>0</v>
          </cell>
          <cell r="V4766">
            <v>0</v>
          </cell>
          <cell r="W4766">
            <v>0</v>
          </cell>
          <cell r="X4766">
            <v>0</v>
          </cell>
          <cell r="Y4766">
            <v>0</v>
          </cell>
          <cell r="Z4766">
            <v>0</v>
          </cell>
          <cell r="AA4766">
            <v>0</v>
          </cell>
        </row>
        <row r="4769">
          <cell r="C4769" t="str">
            <v>E-EMP</v>
          </cell>
        </row>
        <row r="4770">
          <cell r="C4770" t="str">
            <v>E-EMP</v>
          </cell>
        </row>
        <row r="4771">
          <cell r="C4771" t="str">
            <v>E-EMP</v>
          </cell>
        </row>
        <row r="4772">
          <cell r="C4772" t="str">
            <v>E-M&amp;C</v>
          </cell>
        </row>
        <row r="4773">
          <cell r="C4773" t="str">
            <v>E-EMP</v>
          </cell>
        </row>
        <row r="4774">
          <cell r="C4774" t="str">
            <v>E-M&amp;C</v>
          </cell>
        </row>
        <row r="4775">
          <cell r="C4775" t="str">
            <v>E-M&amp;C</v>
          </cell>
        </row>
        <row r="4777">
          <cell r="Q4777">
            <v>0</v>
          </cell>
          <cell r="R4777">
            <v>0</v>
          </cell>
          <cell r="S4777">
            <v>0</v>
          </cell>
          <cell r="T4777">
            <v>0</v>
          </cell>
          <cell r="U4777">
            <v>0</v>
          </cell>
          <cell r="V4777">
            <v>0</v>
          </cell>
          <cell r="W4777">
            <v>0</v>
          </cell>
          <cell r="X4777">
            <v>0</v>
          </cell>
          <cell r="Y4777">
            <v>0</v>
          </cell>
          <cell r="Z4777">
            <v>0</v>
          </cell>
          <cell r="AA4777">
            <v>0</v>
          </cell>
        </row>
        <row r="4780">
          <cell r="C4780" t="str">
            <v>E-EMP</v>
          </cell>
        </row>
        <row r="4781">
          <cell r="C4781" t="str">
            <v>E-EMP</v>
          </cell>
        </row>
        <row r="4782">
          <cell r="C4782" t="str">
            <v>E-EMP</v>
          </cell>
        </row>
        <row r="4783">
          <cell r="C4783" t="str">
            <v>E-M&amp;C</v>
          </cell>
        </row>
        <row r="4784">
          <cell r="C4784" t="str">
            <v>E-EMP</v>
          </cell>
        </row>
        <row r="4785">
          <cell r="C4785" t="str">
            <v>E-M&amp;C</v>
          </cell>
        </row>
        <row r="4786">
          <cell r="C4786" t="str">
            <v>E-M&amp;C</v>
          </cell>
        </row>
        <row r="4788">
          <cell r="Q4788">
            <v>0</v>
          </cell>
          <cell r="R4788">
            <v>0</v>
          </cell>
          <cell r="S4788">
            <v>0</v>
          </cell>
          <cell r="T4788">
            <v>0</v>
          </cell>
          <cell r="U4788">
            <v>0</v>
          </cell>
          <cell r="V4788">
            <v>0</v>
          </cell>
          <cell r="W4788">
            <v>0</v>
          </cell>
          <cell r="X4788">
            <v>0</v>
          </cell>
          <cell r="Y4788">
            <v>0</v>
          </cell>
          <cell r="Z4788">
            <v>0</v>
          </cell>
          <cell r="AA4788">
            <v>0</v>
          </cell>
        </row>
        <row r="4791">
          <cell r="C4791" t="str">
            <v>E-EMP</v>
          </cell>
        </row>
        <row r="4792">
          <cell r="C4792" t="str">
            <v>E-EMP</v>
          </cell>
        </row>
        <row r="4793">
          <cell r="C4793" t="str">
            <v>E-EMP</v>
          </cell>
        </row>
        <row r="4794">
          <cell r="C4794" t="str">
            <v>E-M&amp;C</v>
          </cell>
        </row>
        <row r="4795">
          <cell r="C4795" t="str">
            <v>E-EMP</v>
          </cell>
        </row>
        <row r="4796">
          <cell r="C4796" t="str">
            <v>E-M&amp;C</v>
          </cell>
        </row>
        <row r="4797">
          <cell r="C4797" t="str">
            <v>E-M&amp;C</v>
          </cell>
        </row>
        <row r="4799"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</row>
        <row r="4802">
          <cell r="C4802" t="str">
            <v>E-EMP</v>
          </cell>
        </row>
        <row r="4803">
          <cell r="C4803" t="str">
            <v>E-EMP</v>
          </cell>
        </row>
        <row r="4804">
          <cell r="C4804" t="str">
            <v>E-EMP</v>
          </cell>
        </row>
        <row r="4805">
          <cell r="C4805" t="str">
            <v>E-M&amp;C</v>
          </cell>
        </row>
        <row r="4806">
          <cell r="C4806" t="str">
            <v>E-EMP</v>
          </cell>
        </row>
        <row r="4807">
          <cell r="C4807" t="str">
            <v>E-M&amp;C</v>
          </cell>
        </row>
        <row r="4808">
          <cell r="C4808" t="str">
            <v>E-M&amp;C</v>
          </cell>
        </row>
        <row r="4810"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</row>
        <row r="4813">
          <cell r="C4813" t="str">
            <v>E-EMP</v>
          </cell>
        </row>
        <row r="4814">
          <cell r="C4814" t="str">
            <v>E-EMP</v>
          </cell>
        </row>
        <row r="4815">
          <cell r="C4815" t="str">
            <v>E-EMP</v>
          </cell>
        </row>
        <row r="4816">
          <cell r="C4816" t="str">
            <v>E-M&amp;C</v>
          </cell>
        </row>
        <row r="4817">
          <cell r="C4817" t="str">
            <v>E-EMP</v>
          </cell>
        </row>
        <row r="4818">
          <cell r="C4818" t="str">
            <v>E-M&amp;C</v>
          </cell>
        </row>
        <row r="4819">
          <cell r="C4819" t="str">
            <v>E-M&amp;C</v>
          </cell>
        </row>
        <row r="4821">
          <cell r="Q4821">
            <v>0</v>
          </cell>
          <cell r="R4821">
            <v>0</v>
          </cell>
          <cell r="S4821">
            <v>0</v>
          </cell>
          <cell r="T4821">
            <v>0</v>
          </cell>
          <cell r="U4821">
            <v>0</v>
          </cell>
          <cell r="V4821">
            <v>0</v>
          </cell>
          <cell r="W4821">
            <v>0</v>
          </cell>
          <cell r="X4821">
            <v>0</v>
          </cell>
          <cell r="Y4821">
            <v>0</v>
          </cell>
          <cell r="Z4821">
            <v>0</v>
          </cell>
          <cell r="AA4821">
            <v>0</v>
          </cell>
        </row>
        <row r="4824">
          <cell r="C4824" t="str">
            <v>E-EMP</v>
          </cell>
        </row>
        <row r="4825">
          <cell r="C4825" t="str">
            <v>E-EMP</v>
          </cell>
        </row>
        <row r="4826">
          <cell r="C4826" t="str">
            <v>E-EMP</v>
          </cell>
        </row>
        <row r="4827">
          <cell r="C4827" t="str">
            <v>E-M&amp;C</v>
          </cell>
        </row>
        <row r="4828">
          <cell r="C4828" t="str">
            <v>E-EMP</v>
          </cell>
        </row>
        <row r="4829">
          <cell r="C4829" t="str">
            <v>E-M&amp;C</v>
          </cell>
        </row>
        <row r="4830">
          <cell r="C4830" t="str">
            <v>E-M&amp;C</v>
          </cell>
        </row>
        <row r="4832">
          <cell r="Q4832">
            <v>0</v>
          </cell>
          <cell r="R4832">
            <v>0</v>
          </cell>
          <cell r="S4832">
            <v>0</v>
          </cell>
          <cell r="T4832">
            <v>0</v>
          </cell>
          <cell r="U4832">
            <v>0</v>
          </cell>
          <cell r="V4832">
            <v>0</v>
          </cell>
          <cell r="W4832">
            <v>0</v>
          </cell>
          <cell r="X4832">
            <v>0</v>
          </cell>
          <cell r="Y4832">
            <v>0</v>
          </cell>
          <cell r="Z4832">
            <v>0</v>
          </cell>
          <cell r="AA4832">
            <v>0</v>
          </cell>
        </row>
        <row r="4835">
          <cell r="C4835" t="str">
            <v>E-EMP</v>
          </cell>
        </row>
        <row r="4836">
          <cell r="C4836" t="str">
            <v>E-EMP</v>
          </cell>
        </row>
        <row r="4837">
          <cell r="C4837" t="str">
            <v>E-EMP</v>
          </cell>
        </row>
        <row r="4838">
          <cell r="C4838" t="str">
            <v>E-M&amp;C</v>
          </cell>
        </row>
        <row r="4839">
          <cell r="C4839" t="str">
            <v>E-EMP</v>
          </cell>
        </row>
        <row r="4840">
          <cell r="C4840" t="str">
            <v>E-M&amp;C</v>
          </cell>
        </row>
        <row r="4841">
          <cell r="C4841" t="str">
            <v>E-M&amp;C</v>
          </cell>
        </row>
        <row r="4843">
          <cell r="Q4843">
            <v>0</v>
          </cell>
          <cell r="R4843">
            <v>0</v>
          </cell>
          <cell r="S4843">
            <v>0</v>
          </cell>
          <cell r="T4843">
            <v>0</v>
          </cell>
          <cell r="U4843">
            <v>0</v>
          </cell>
          <cell r="V4843">
            <v>0</v>
          </cell>
          <cell r="W4843">
            <v>0</v>
          </cell>
          <cell r="X4843">
            <v>0</v>
          </cell>
          <cell r="Y4843">
            <v>0</v>
          </cell>
          <cell r="Z4843">
            <v>0</v>
          </cell>
          <cell r="AA4843">
            <v>0</v>
          </cell>
        </row>
        <row r="4846">
          <cell r="C4846" t="str">
            <v>E-EMP</v>
          </cell>
        </row>
        <row r="4847">
          <cell r="C4847" t="str">
            <v>E-EMP</v>
          </cell>
        </row>
        <row r="4848">
          <cell r="C4848" t="str">
            <v>E-EMP</v>
          </cell>
        </row>
        <row r="4849">
          <cell r="C4849" t="str">
            <v>E-M&amp;C</v>
          </cell>
        </row>
        <row r="4850">
          <cell r="C4850" t="str">
            <v>E-EMP</v>
          </cell>
        </row>
        <row r="4851">
          <cell r="C4851" t="str">
            <v>E-M&amp;C</v>
          </cell>
        </row>
        <row r="4852">
          <cell r="C4852" t="str">
            <v>E-M&amp;C</v>
          </cell>
        </row>
        <row r="4854">
          <cell r="Q4854">
            <v>0</v>
          </cell>
          <cell r="R4854">
            <v>0</v>
          </cell>
          <cell r="S4854">
            <v>0</v>
          </cell>
          <cell r="T4854">
            <v>0</v>
          </cell>
          <cell r="U4854">
            <v>0</v>
          </cell>
          <cell r="V4854">
            <v>0</v>
          </cell>
          <cell r="W4854">
            <v>0</v>
          </cell>
          <cell r="X4854">
            <v>0</v>
          </cell>
          <cell r="Y4854">
            <v>0</v>
          </cell>
          <cell r="Z4854">
            <v>0</v>
          </cell>
          <cell r="AA4854">
            <v>0</v>
          </cell>
        </row>
        <row r="4857">
          <cell r="C4857" t="str">
            <v>E-EMP</v>
          </cell>
        </row>
        <row r="4858">
          <cell r="C4858" t="str">
            <v>E-EMP</v>
          </cell>
        </row>
        <row r="4859">
          <cell r="C4859" t="str">
            <v>E-EMP</v>
          </cell>
        </row>
        <row r="4860">
          <cell r="C4860" t="str">
            <v>E-M&amp;C</v>
          </cell>
        </row>
        <row r="4861">
          <cell r="C4861" t="str">
            <v>E-EMP</v>
          </cell>
        </row>
        <row r="4862">
          <cell r="C4862" t="str">
            <v>E-M&amp;C</v>
          </cell>
        </row>
        <row r="4863">
          <cell r="C4863" t="str">
            <v>E-M&amp;C</v>
          </cell>
        </row>
        <row r="4865">
          <cell r="Q4865">
            <v>0</v>
          </cell>
          <cell r="R4865">
            <v>0</v>
          </cell>
          <cell r="S4865">
            <v>0</v>
          </cell>
          <cell r="T4865">
            <v>0</v>
          </cell>
          <cell r="U4865">
            <v>0</v>
          </cell>
          <cell r="V4865">
            <v>0</v>
          </cell>
          <cell r="W4865">
            <v>0</v>
          </cell>
          <cell r="X4865">
            <v>0</v>
          </cell>
          <cell r="Y4865">
            <v>0</v>
          </cell>
          <cell r="Z4865">
            <v>0</v>
          </cell>
          <cell r="AA4865">
            <v>0</v>
          </cell>
        </row>
        <row r="4868">
          <cell r="C4868" t="str">
            <v>E-EMP</v>
          </cell>
        </row>
        <row r="4869">
          <cell r="C4869" t="str">
            <v>E-EMP</v>
          </cell>
        </row>
        <row r="4870">
          <cell r="C4870" t="str">
            <v>E-EMP</v>
          </cell>
        </row>
        <row r="4871">
          <cell r="C4871" t="str">
            <v>E-M&amp;C</v>
          </cell>
        </row>
        <row r="4872">
          <cell r="C4872" t="str">
            <v>E-EMP</v>
          </cell>
        </row>
        <row r="4873">
          <cell r="C4873" t="str">
            <v>E-M&amp;C</v>
          </cell>
        </row>
        <row r="4874">
          <cell r="C4874" t="str">
            <v>E-M&amp;C</v>
          </cell>
        </row>
        <row r="4876">
          <cell r="Q4876">
            <v>0</v>
          </cell>
          <cell r="R4876">
            <v>0</v>
          </cell>
          <cell r="S4876">
            <v>0</v>
          </cell>
          <cell r="T4876">
            <v>0</v>
          </cell>
          <cell r="U4876">
            <v>0</v>
          </cell>
          <cell r="V4876">
            <v>0</v>
          </cell>
          <cell r="W4876">
            <v>0</v>
          </cell>
          <cell r="X4876">
            <v>0</v>
          </cell>
          <cell r="Y4876">
            <v>0</v>
          </cell>
          <cell r="Z4876">
            <v>0</v>
          </cell>
          <cell r="AA4876">
            <v>0</v>
          </cell>
        </row>
        <row r="4879">
          <cell r="C4879" t="str">
            <v>E-EMP</v>
          </cell>
        </row>
        <row r="4880">
          <cell r="C4880" t="str">
            <v>E-EMP</v>
          </cell>
        </row>
        <row r="4881">
          <cell r="C4881" t="str">
            <v>E-EMP</v>
          </cell>
        </row>
        <row r="4882">
          <cell r="C4882" t="str">
            <v>E-M&amp;C</v>
          </cell>
        </row>
        <row r="4883">
          <cell r="C4883" t="str">
            <v>E-EMP</v>
          </cell>
        </row>
        <row r="4884">
          <cell r="C4884" t="str">
            <v>E-M&amp;C</v>
          </cell>
        </row>
        <row r="4885">
          <cell r="C4885" t="str">
            <v>E-M&amp;C</v>
          </cell>
        </row>
        <row r="4887">
          <cell r="Q4887">
            <v>0</v>
          </cell>
          <cell r="R4887">
            <v>0</v>
          </cell>
          <cell r="S4887">
            <v>0</v>
          </cell>
          <cell r="T4887">
            <v>0</v>
          </cell>
          <cell r="U4887">
            <v>0</v>
          </cell>
          <cell r="V4887">
            <v>0</v>
          </cell>
          <cell r="W4887">
            <v>0</v>
          </cell>
          <cell r="X4887">
            <v>0</v>
          </cell>
          <cell r="Y4887">
            <v>0</v>
          </cell>
          <cell r="Z4887">
            <v>0</v>
          </cell>
          <cell r="AA4887">
            <v>0</v>
          </cell>
        </row>
        <row r="4890">
          <cell r="C4890" t="str">
            <v>E-EMP</v>
          </cell>
        </row>
        <row r="4891">
          <cell r="C4891" t="str">
            <v>E-EMP</v>
          </cell>
        </row>
        <row r="4892">
          <cell r="C4892" t="str">
            <v>E-EMP</v>
          </cell>
        </row>
        <row r="4893">
          <cell r="C4893" t="str">
            <v>E-M&amp;C</v>
          </cell>
        </row>
        <row r="4894">
          <cell r="C4894" t="str">
            <v>E-EMP</v>
          </cell>
        </row>
        <row r="4895">
          <cell r="C4895" t="str">
            <v>E-M&amp;C</v>
          </cell>
        </row>
        <row r="4896">
          <cell r="C4896" t="str">
            <v>E-M&amp;C</v>
          </cell>
        </row>
        <row r="4898">
          <cell r="Q4898">
            <v>0</v>
          </cell>
          <cell r="R4898">
            <v>0</v>
          </cell>
          <cell r="S4898">
            <v>0</v>
          </cell>
          <cell r="T4898">
            <v>0</v>
          </cell>
          <cell r="U4898">
            <v>0</v>
          </cell>
          <cell r="V4898">
            <v>0</v>
          </cell>
          <cell r="W4898">
            <v>0</v>
          </cell>
          <cell r="X4898">
            <v>0</v>
          </cell>
          <cell r="Y4898">
            <v>0</v>
          </cell>
          <cell r="Z4898">
            <v>0</v>
          </cell>
          <cell r="AA4898">
            <v>0</v>
          </cell>
        </row>
        <row r="4901">
          <cell r="C4901" t="str">
            <v>E-EMP</v>
          </cell>
        </row>
        <row r="4902">
          <cell r="C4902" t="str">
            <v>E-EMP</v>
          </cell>
        </row>
        <row r="4903">
          <cell r="C4903" t="str">
            <v>E-EMP</v>
          </cell>
        </row>
        <row r="4904">
          <cell r="C4904" t="str">
            <v>E-M&amp;C</v>
          </cell>
        </row>
        <row r="4905">
          <cell r="C4905" t="str">
            <v>E-EMP</v>
          </cell>
        </row>
        <row r="4906">
          <cell r="C4906" t="str">
            <v>E-M&amp;C</v>
          </cell>
        </row>
        <row r="4907">
          <cell r="C4907" t="str">
            <v>E-M&amp;C</v>
          </cell>
        </row>
        <row r="4909">
          <cell r="Q4909">
            <v>0</v>
          </cell>
          <cell r="R4909">
            <v>0</v>
          </cell>
          <cell r="S4909">
            <v>0</v>
          </cell>
          <cell r="T4909">
            <v>0</v>
          </cell>
          <cell r="U4909">
            <v>0</v>
          </cell>
          <cell r="V4909">
            <v>0</v>
          </cell>
          <cell r="W4909">
            <v>0</v>
          </cell>
          <cell r="X4909">
            <v>0</v>
          </cell>
          <cell r="Y4909">
            <v>0</v>
          </cell>
          <cell r="Z4909">
            <v>0</v>
          </cell>
          <cell r="AA4909">
            <v>0</v>
          </cell>
        </row>
        <row r="4912">
          <cell r="C4912" t="str">
            <v>E-EMP</v>
          </cell>
        </row>
        <row r="4913">
          <cell r="C4913" t="str">
            <v>E-EMP</v>
          </cell>
        </row>
        <row r="4914">
          <cell r="C4914" t="str">
            <v>E-EMP</v>
          </cell>
        </row>
        <row r="4915">
          <cell r="C4915" t="str">
            <v>E-M&amp;C</v>
          </cell>
        </row>
        <row r="4916">
          <cell r="C4916" t="str">
            <v>E-EMP</v>
          </cell>
        </row>
        <row r="4917">
          <cell r="C4917" t="str">
            <v>E-M&amp;C</v>
          </cell>
        </row>
        <row r="4918">
          <cell r="C4918" t="str">
            <v>E-M&amp;C</v>
          </cell>
        </row>
        <row r="4920">
          <cell r="Q4920">
            <v>0</v>
          </cell>
          <cell r="R4920">
            <v>0</v>
          </cell>
          <cell r="S4920">
            <v>0</v>
          </cell>
          <cell r="T4920">
            <v>0</v>
          </cell>
          <cell r="U4920">
            <v>0</v>
          </cell>
          <cell r="V4920">
            <v>0</v>
          </cell>
          <cell r="W4920">
            <v>0</v>
          </cell>
          <cell r="X4920">
            <v>0</v>
          </cell>
          <cell r="Y4920">
            <v>0</v>
          </cell>
          <cell r="Z4920">
            <v>0</v>
          </cell>
          <cell r="AA4920">
            <v>0</v>
          </cell>
        </row>
        <row r="4922">
          <cell r="C4922" t="str">
            <v>E-EMP</v>
          </cell>
          <cell r="Q4922">
            <v>17932.235294117647</v>
          </cell>
          <cell r="R4922">
            <v>34270</v>
          </cell>
          <cell r="S4922">
            <v>35380</v>
          </cell>
          <cell r="T4922">
            <v>36530</v>
          </cell>
          <cell r="U4922">
            <v>37720</v>
          </cell>
          <cell r="V4922">
            <v>38950</v>
          </cell>
          <cell r="W4922">
            <v>40220</v>
          </cell>
          <cell r="X4922">
            <v>41530</v>
          </cell>
          <cell r="Y4922">
            <v>42880</v>
          </cell>
          <cell r="Z4922">
            <v>44270</v>
          </cell>
          <cell r="AA4922">
            <v>45710</v>
          </cell>
        </row>
        <row r="4923">
          <cell r="C4923" t="str">
            <v>E-EMP</v>
          </cell>
          <cell r="Q4923">
            <v>680.47058823529414</v>
          </cell>
          <cell r="R4923">
            <v>1300</v>
          </cell>
          <cell r="S4923">
            <v>1340</v>
          </cell>
          <cell r="T4923">
            <v>1380</v>
          </cell>
          <cell r="U4923">
            <v>1420</v>
          </cell>
          <cell r="V4923">
            <v>1470</v>
          </cell>
          <cell r="W4923">
            <v>1520</v>
          </cell>
          <cell r="X4923">
            <v>1570</v>
          </cell>
          <cell r="Y4923">
            <v>1620</v>
          </cell>
          <cell r="Z4923">
            <v>1670</v>
          </cell>
          <cell r="AA4923">
            <v>1720</v>
          </cell>
        </row>
        <row r="4924">
          <cell r="C4924" t="str">
            <v>E-M&amp;C</v>
          </cell>
          <cell r="Q4924">
            <v>16802.823529411766</v>
          </cell>
          <cell r="R4924">
            <v>32120</v>
          </cell>
          <cell r="S4924">
            <v>32920</v>
          </cell>
          <cell r="T4924">
            <v>33740</v>
          </cell>
          <cell r="U4924">
            <v>34580</v>
          </cell>
          <cell r="V4924">
            <v>35440</v>
          </cell>
          <cell r="W4924">
            <v>36330</v>
          </cell>
          <cell r="X4924">
            <v>37240</v>
          </cell>
          <cell r="Y4924">
            <v>38170</v>
          </cell>
          <cell r="Z4924">
            <v>39120</v>
          </cell>
          <cell r="AA4924">
            <v>40100</v>
          </cell>
        </row>
        <row r="4925">
          <cell r="C4925" t="str">
            <v>E-M&amp;C</v>
          </cell>
          <cell r="Q4925">
            <v>17439.529411764706</v>
          </cell>
          <cell r="R4925">
            <v>33330</v>
          </cell>
          <cell r="S4925">
            <v>34160</v>
          </cell>
          <cell r="T4925">
            <v>35010</v>
          </cell>
          <cell r="U4925">
            <v>35890</v>
          </cell>
          <cell r="V4925">
            <v>36790</v>
          </cell>
          <cell r="W4925">
            <v>37710</v>
          </cell>
          <cell r="X4925">
            <v>38650</v>
          </cell>
          <cell r="Y4925">
            <v>39620</v>
          </cell>
          <cell r="Z4925">
            <v>40610</v>
          </cell>
          <cell r="AA4925">
            <v>41630</v>
          </cell>
        </row>
        <row r="4926">
          <cell r="C4926" t="str">
            <v>E-M&amp;C</v>
          </cell>
          <cell r="Q4926">
            <v>0</v>
          </cell>
          <cell r="R4926">
            <v>0</v>
          </cell>
          <cell r="S4926">
            <v>0</v>
          </cell>
          <cell r="T4926">
            <v>0</v>
          </cell>
          <cell r="U4926">
            <v>0</v>
          </cell>
          <cell r="V4926">
            <v>0</v>
          </cell>
          <cell r="W4926">
            <v>0</v>
          </cell>
          <cell r="X4926">
            <v>0</v>
          </cell>
          <cell r="Y4926">
            <v>0</v>
          </cell>
          <cell r="Z4926">
            <v>0</v>
          </cell>
          <cell r="AA4926">
            <v>0</v>
          </cell>
        </row>
        <row r="4927">
          <cell r="C4927" t="str">
            <v>E-M&amp;C</v>
          </cell>
          <cell r="Q4927">
            <v>3426.3529411764703</v>
          </cell>
          <cell r="R4927">
            <v>6550</v>
          </cell>
          <cell r="S4927">
            <v>6710</v>
          </cell>
          <cell r="T4927">
            <v>6880</v>
          </cell>
          <cell r="U4927">
            <v>7050</v>
          </cell>
          <cell r="V4927">
            <v>7230</v>
          </cell>
          <cell r="W4927">
            <v>7410</v>
          </cell>
          <cell r="X4927">
            <v>7600</v>
          </cell>
          <cell r="Y4927">
            <v>7790</v>
          </cell>
          <cell r="Z4927">
            <v>7980</v>
          </cell>
          <cell r="AA4927">
            <v>8180</v>
          </cell>
        </row>
        <row r="4930">
          <cell r="C4930" t="str">
            <v>E-EMP</v>
          </cell>
        </row>
        <row r="4931">
          <cell r="C4931" t="str">
            <v>E-EMP</v>
          </cell>
        </row>
        <row r="4932">
          <cell r="C4932" t="str">
            <v>E-EMP</v>
          </cell>
        </row>
        <row r="4933">
          <cell r="C4933" t="str">
            <v>E-M&amp;C</v>
          </cell>
        </row>
        <row r="4934">
          <cell r="C4934" t="str">
            <v>E-EMP</v>
          </cell>
        </row>
        <row r="4935">
          <cell r="C4935" t="str">
            <v>E-M&amp;C</v>
          </cell>
        </row>
        <row r="4936">
          <cell r="C4936" t="str">
            <v>E-M&amp;C</v>
          </cell>
        </row>
        <row r="4938">
          <cell r="Q4938">
            <v>0</v>
          </cell>
          <cell r="R4938">
            <v>0</v>
          </cell>
          <cell r="S4938">
            <v>0</v>
          </cell>
          <cell r="T4938">
            <v>0</v>
          </cell>
          <cell r="U4938">
            <v>0</v>
          </cell>
          <cell r="V4938">
            <v>0</v>
          </cell>
          <cell r="W4938">
            <v>0</v>
          </cell>
          <cell r="X4938">
            <v>0</v>
          </cell>
          <cell r="Y4938">
            <v>0</v>
          </cell>
          <cell r="Z4938">
            <v>0</v>
          </cell>
          <cell r="AA4938">
            <v>0</v>
          </cell>
        </row>
        <row r="4941">
          <cell r="C4941" t="str">
            <v>E-EMP</v>
          </cell>
        </row>
        <row r="4942">
          <cell r="C4942" t="str">
            <v>E-EMP</v>
          </cell>
        </row>
        <row r="4943">
          <cell r="C4943" t="str">
            <v>E-EMP</v>
          </cell>
        </row>
        <row r="4944">
          <cell r="C4944" t="str">
            <v>E-M&amp;C</v>
          </cell>
        </row>
        <row r="4945">
          <cell r="C4945" t="str">
            <v>E-EMP</v>
          </cell>
        </row>
        <row r="4946">
          <cell r="C4946" t="str">
            <v>E-M&amp;C</v>
          </cell>
        </row>
        <row r="4947">
          <cell r="C4947" t="str">
            <v>E-M&amp;C</v>
          </cell>
        </row>
        <row r="4949">
          <cell r="Q4949">
            <v>0</v>
          </cell>
          <cell r="R4949">
            <v>0</v>
          </cell>
          <cell r="S4949">
            <v>0</v>
          </cell>
          <cell r="T4949">
            <v>0</v>
          </cell>
          <cell r="U4949">
            <v>0</v>
          </cell>
          <cell r="V4949">
            <v>0</v>
          </cell>
          <cell r="W4949">
            <v>0</v>
          </cell>
          <cell r="X4949">
            <v>0</v>
          </cell>
          <cell r="Y4949">
            <v>0</v>
          </cell>
          <cell r="Z4949">
            <v>0</v>
          </cell>
          <cell r="AA4949">
            <v>0</v>
          </cell>
        </row>
        <row r="4952">
          <cell r="C4952" t="str">
            <v>E-EMP</v>
          </cell>
        </row>
        <row r="4953">
          <cell r="C4953" t="str">
            <v>E-EMP</v>
          </cell>
        </row>
        <row r="4954">
          <cell r="C4954" t="str">
            <v>E-EMP</v>
          </cell>
        </row>
        <row r="4955">
          <cell r="C4955" t="str">
            <v>E-M&amp;C</v>
          </cell>
        </row>
        <row r="4956">
          <cell r="C4956" t="str">
            <v>E-EMP</v>
          </cell>
        </row>
        <row r="4957">
          <cell r="C4957" t="str">
            <v>E-M&amp;C</v>
          </cell>
        </row>
        <row r="4958">
          <cell r="C4958" t="str">
            <v>E-M&amp;C</v>
          </cell>
        </row>
        <row r="4960">
          <cell r="Q4960">
            <v>0</v>
          </cell>
          <cell r="R4960">
            <v>0</v>
          </cell>
          <cell r="S4960">
            <v>0</v>
          </cell>
          <cell r="T4960">
            <v>0</v>
          </cell>
          <cell r="U4960">
            <v>0</v>
          </cell>
          <cell r="V4960">
            <v>0</v>
          </cell>
          <cell r="W4960">
            <v>0</v>
          </cell>
          <cell r="X4960">
            <v>0</v>
          </cell>
          <cell r="Y4960">
            <v>0</v>
          </cell>
          <cell r="Z4960">
            <v>0</v>
          </cell>
          <cell r="AA4960">
            <v>0</v>
          </cell>
        </row>
        <row r="4963">
          <cell r="C4963" t="str">
            <v>E-EMP</v>
          </cell>
        </row>
        <row r="4964">
          <cell r="C4964" t="str">
            <v>E-EMP</v>
          </cell>
        </row>
        <row r="4965">
          <cell r="C4965" t="str">
            <v>E-EMP</v>
          </cell>
        </row>
        <row r="4966">
          <cell r="C4966" t="str">
            <v>E-M&amp;C</v>
          </cell>
        </row>
        <row r="4967">
          <cell r="C4967" t="str">
            <v>E-EMP</v>
          </cell>
        </row>
        <row r="4968">
          <cell r="C4968" t="str">
            <v>E-M&amp;C</v>
          </cell>
        </row>
        <row r="4969">
          <cell r="C4969" t="str">
            <v>E-M&amp;C</v>
          </cell>
        </row>
        <row r="4971">
          <cell r="Q4971">
            <v>0</v>
          </cell>
          <cell r="R4971">
            <v>0</v>
          </cell>
          <cell r="S4971">
            <v>0</v>
          </cell>
          <cell r="T4971">
            <v>0</v>
          </cell>
          <cell r="U4971">
            <v>0</v>
          </cell>
          <cell r="V4971">
            <v>0</v>
          </cell>
          <cell r="W4971">
            <v>0</v>
          </cell>
          <cell r="X4971">
            <v>0</v>
          </cell>
          <cell r="Y4971">
            <v>0</v>
          </cell>
          <cell r="Z4971">
            <v>0</v>
          </cell>
          <cell r="AA4971">
            <v>0</v>
          </cell>
        </row>
        <row r="4974">
          <cell r="C4974" t="str">
            <v>E-EMP</v>
          </cell>
        </row>
        <row r="4975">
          <cell r="C4975" t="str">
            <v>E-EMP</v>
          </cell>
        </row>
        <row r="4976">
          <cell r="C4976" t="str">
            <v>E-EMP</v>
          </cell>
        </row>
        <row r="4977">
          <cell r="C4977" t="str">
            <v>E-M&amp;C</v>
          </cell>
        </row>
        <row r="4978">
          <cell r="C4978" t="str">
            <v>E-EMP</v>
          </cell>
        </row>
        <row r="4979">
          <cell r="C4979" t="str">
            <v>E-M&amp;C</v>
          </cell>
        </row>
        <row r="4980">
          <cell r="C4980" t="str">
            <v>E-M&amp;C</v>
          </cell>
        </row>
        <row r="4982">
          <cell r="Q4982">
            <v>0</v>
          </cell>
          <cell r="R4982">
            <v>0</v>
          </cell>
          <cell r="S4982">
            <v>0</v>
          </cell>
          <cell r="T4982">
            <v>0</v>
          </cell>
          <cell r="U4982">
            <v>0</v>
          </cell>
          <cell r="V4982">
            <v>0</v>
          </cell>
          <cell r="W4982">
            <v>0</v>
          </cell>
          <cell r="X4982">
            <v>0</v>
          </cell>
          <cell r="Y4982">
            <v>0</v>
          </cell>
          <cell r="Z4982">
            <v>0</v>
          </cell>
          <cell r="AA4982">
            <v>0</v>
          </cell>
        </row>
        <row r="4985">
          <cell r="C4985" t="str">
            <v>E-EMP</v>
          </cell>
        </row>
        <row r="4986">
          <cell r="C4986" t="str">
            <v>E-EMP</v>
          </cell>
        </row>
        <row r="4987">
          <cell r="C4987" t="str">
            <v>E-EMP</v>
          </cell>
        </row>
        <row r="4988">
          <cell r="C4988" t="str">
            <v>E-M&amp;C</v>
          </cell>
        </row>
        <row r="4989">
          <cell r="C4989" t="str">
            <v>E-EMP</v>
          </cell>
        </row>
        <row r="4990">
          <cell r="C4990" t="str">
            <v>E-M&amp;C</v>
          </cell>
        </row>
        <row r="4991">
          <cell r="C4991" t="str">
            <v>E-M&amp;C</v>
          </cell>
        </row>
        <row r="4993">
          <cell r="Q4993">
            <v>0</v>
          </cell>
          <cell r="R4993">
            <v>0</v>
          </cell>
          <cell r="S4993">
            <v>0</v>
          </cell>
          <cell r="T4993">
            <v>0</v>
          </cell>
          <cell r="U4993">
            <v>0</v>
          </cell>
          <cell r="V4993">
            <v>0</v>
          </cell>
          <cell r="W4993">
            <v>0</v>
          </cell>
          <cell r="X4993">
            <v>0</v>
          </cell>
          <cell r="Y4993">
            <v>0</v>
          </cell>
          <cell r="Z4993">
            <v>0</v>
          </cell>
          <cell r="AA4993">
            <v>0</v>
          </cell>
        </row>
        <row r="4996">
          <cell r="C4996" t="str">
            <v>E-EMP</v>
          </cell>
        </row>
        <row r="4997">
          <cell r="C4997" t="str">
            <v>E-EMP</v>
          </cell>
        </row>
        <row r="4998">
          <cell r="C4998" t="str">
            <v>E-EMP</v>
          </cell>
        </row>
        <row r="4999">
          <cell r="C4999" t="str">
            <v>E-M&amp;C</v>
          </cell>
        </row>
        <row r="5000">
          <cell r="C5000" t="str">
            <v>E-EMP</v>
          </cell>
        </row>
        <row r="5001">
          <cell r="C5001" t="str">
            <v>E-M&amp;C</v>
          </cell>
        </row>
        <row r="5002">
          <cell r="C5002" t="str">
            <v>E-M&amp;C</v>
          </cell>
        </row>
        <row r="5004">
          <cell r="Q5004">
            <v>0</v>
          </cell>
          <cell r="R5004">
            <v>0</v>
          </cell>
          <cell r="S5004">
            <v>0</v>
          </cell>
          <cell r="T5004">
            <v>0</v>
          </cell>
          <cell r="U5004">
            <v>0</v>
          </cell>
          <cell r="V5004">
            <v>0</v>
          </cell>
          <cell r="W5004">
            <v>0</v>
          </cell>
          <cell r="X5004">
            <v>0</v>
          </cell>
          <cell r="Y5004">
            <v>0</v>
          </cell>
          <cell r="Z5004">
            <v>0</v>
          </cell>
          <cell r="AA5004">
            <v>0</v>
          </cell>
        </row>
        <row r="5006">
          <cell r="C5006" t="str">
            <v>E-EMP</v>
          </cell>
          <cell r="Q5006">
            <v>3170.8235294117649</v>
          </cell>
          <cell r="R5006">
            <v>2170</v>
          </cell>
          <cell r="S5006">
            <v>2240</v>
          </cell>
          <cell r="T5006">
            <v>2310</v>
          </cell>
          <cell r="U5006">
            <v>2390</v>
          </cell>
          <cell r="V5006">
            <v>2470</v>
          </cell>
          <cell r="W5006">
            <v>2550</v>
          </cell>
          <cell r="X5006">
            <v>2630</v>
          </cell>
          <cell r="Y5006">
            <v>2720</v>
          </cell>
          <cell r="Z5006">
            <v>2810</v>
          </cell>
          <cell r="AA5006">
            <v>2900</v>
          </cell>
        </row>
        <row r="5007">
          <cell r="C5007" t="str">
            <v>E-EMP</v>
          </cell>
          <cell r="Q5007">
            <v>301543.0588235294</v>
          </cell>
          <cell r="R5007">
            <v>206680</v>
          </cell>
          <cell r="S5007">
            <v>213400</v>
          </cell>
          <cell r="T5007">
            <v>220340</v>
          </cell>
          <cell r="U5007">
            <v>227500</v>
          </cell>
          <cell r="V5007">
            <v>234890</v>
          </cell>
          <cell r="W5007">
            <v>242520</v>
          </cell>
          <cell r="X5007">
            <v>250400</v>
          </cell>
          <cell r="Y5007">
            <v>258540</v>
          </cell>
          <cell r="Z5007">
            <v>266940</v>
          </cell>
          <cell r="AA5007">
            <v>275620</v>
          </cell>
        </row>
        <row r="5008">
          <cell r="C5008" t="str">
            <v>E-EMP</v>
          </cell>
          <cell r="Q5008">
            <v>114628.23529411765</v>
          </cell>
          <cell r="R5008">
            <v>78570</v>
          </cell>
          <cell r="S5008">
            <v>81120</v>
          </cell>
          <cell r="T5008">
            <v>83760</v>
          </cell>
          <cell r="U5008">
            <v>86480</v>
          </cell>
          <cell r="V5008">
            <v>89290</v>
          </cell>
          <cell r="W5008">
            <v>92190</v>
          </cell>
          <cell r="X5008">
            <v>95190</v>
          </cell>
          <cell r="Y5008">
            <v>98280</v>
          </cell>
          <cell r="Z5008">
            <v>101470</v>
          </cell>
          <cell r="AA5008">
            <v>104770</v>
          </cell>
        </row>
        <row r="5009">
          <cell r="C5009" t="str">
            <v>E-M&amp;C</v>
          </cell>
          <cell r="Q5009">
            <v>20994.352941176468</v>
          </cell>
          <cell r="R5009">
            <v>14390</v>
          </cell>
          <cell r="S5009">
            <v>14750</v>
          </cell>
          <cell r="T5009">
            <v>15120</v>
          </cell>
          <cell r="U5009">
            <v>15500</v>
          </cell>
          <cell r="V5009">
            <v>15890</v>
          </cell>
          <cell r="W5009">
            <v>16290</v>
          </cell>
          <cell r="X5009">
            <v>16700</v>
          </cell>
          <cell r="Y5009">
            <v>17120</v>
          </cell>
          <cell r="Z5009">
            <v>17550</v>
          </cell>
          <cell r="AA5009">
            <v>17990</v>
          </cell>
        </row>
        <row r="5010">
          <cell r="C5010" t="str">
            <v>E-M&amp;C</v>
          </cell>
          <cell r="Q5010">
            <v>112067.29411764705</v>
          </cell>
          <cell r="R5010">
            <v>76810</v>
          </cell>
          <cell r="S5010">
            <v>78730</v>
          </cell>
          <cell r="T5010">
            <v>80700</v>
          </cell>
          <cell r="U5010">
            <v>82720</v>
          </cell>
          <cell r="V5010">
            <v>84790</v>
          </cell>
          <cell r="W5010">
            <v>86910</v>
          </cell>
          <cell r="X5010">
            <v>89080</v>
          </cell>
          <cell r="Y5010">
            <v>91310</v>
          </cell>
          <cell r="Z5010">
            <v>93590</v>
          </cell>
          <cell r="AA5010">
            <v>95930</v>
          </cell>
        </row>
        <row r="5011">
          <cell r="C5011" t="str">
            <v>E-M&amp;C</v>
          </cell>
          <cell r="Q5011">
            <v>0</v>
          </cell>
          <cell r="R5011">
            <v>0</v>
          </cell>
          <cell r="S5011">
            <v>0</v>
          </cell>
          <cell r="T5011">
            <v>0</v>
          </cell>
          <cell r="U5011">
            <v>0</v>
          </cell>
          <cell r="V5011">
            <v>0</v>
          </cell>
          <cell r="W5011">
            <v>0</v>
          </cell>
          <cell r="X5011">
            <v>0</v>
          </cell>
          <cell r="Y5011">
            <v>0</v>
          </cell>
          <cell r="Z5011">
            <v>0</v>
          </cell>
          <cell r="AA5011">
            <v>0</v>
          </cell>
        </row>
        <row r="5012">
          <cell r="C5012" t="str">
            <v>E-M&amp;C</v>
          </cell>
          <cell r="Q5012">
            <v>31183.058823529413</v>
          </cell>
          <cell r="R5012">
            <v>21370</v>
          </cell>
          <cell r="S5012">
            <v>21900</v>
          </cell>
          <cell r="T5012">
            <v>22450</v>
          </cell>
          <cell r="U5012">
            <v>23010</v>
          </cell>
          <cell r="V5012">
            <v>23590</v>
          </cell>
          <cell r="W5012">
            <v>24180</v>
          </cell>
          <cell r="X5012">
            <v>24780</v>
          </cell>
          <cell r="Y5012">
            <v>25400</v>
          </cell>
          <cell r="Z5012">
            <v>26040</v>
          </cell>
          <cell r="AA5012">
            <v>26690</v>
          </cell>
        </row>
        <row r="5015">
          <cell r="C5015" t="str">
            <v>E-EMP</v>
          </cell>
        </row>
        <row r="5016">
          <cell r="C5016" t="str">
            <v>E-EMP</v>
          </cell>
        </row>
        <row r="5017">
          <cell r="C5017" t="str">
            <v>E-EMP</v>
          </cell>
        </row>
        <row r="5018">
          <cell r="C5018" t="str">
            <v>E-EMP</v>
          </cell>
        </row>
        <row r="5019">
          <cell r="C5019" t="str">
            <v>E-EMP</v>
          </cell>
        </row>
        <row r="5020">
          <cell r="C5020" t="str">
            <v>E-M&amp;C</v>
          </cell>
        </row>
        <row r="5021">
          <cell r="C5021" t="str">
            <v>E-M&amp;C</v>
          </cell>
        </row>
        <row r="5022">
          <cell r="C5022" t="str">
            <v>E-M&amp;C</v>
          </cell>
        </row>
        <row r="5023">
          <cell r="C5023" t="str">
            <v>E-M&amp;C</v>
          </cell>
        </row>
        <row r="5024">
          <cell r="C5024" t="str">
            <v>E-M&amp;C</v>
          </cell>
        </row>
        <row r="5025">
          <cell r="C5025" t="str">
            <v>E-M&amp;C</v>
          </cell>
        </row>
        <row r="5026">
          <cell r="C5026" t="str">
            <v>E-M&amp;C</v>
          </cell>
        </row>
        <row r="5027">
          <cell r="C5027" t="str">
            <v>E-M&amp;C</v>
          </cell>
        </row>
        <row r="5028">
          <cell r="C5028" t="str">
            <v>E-M&amp;C</v>
          </cell>
        </row>
        <row r="5029">
          <cell r="C5029" t="str">
            <v>E-M&amp;C</v>
          </cell>
        </row>
        <row r="5031">
          <cell r="Q5031">
            <v>0</v>
          </cell>
          <cell r="R5031">
            <v>0</v>
          </cell>
          <cell r="S5031">
            <v>0</v>
          </cell>
          <cell r="T5031">
            <v>0</v>
          </cell>
          <cell r="U5031">
            <v>0</v>
          </cell>
          <cell r="V5031">
            <v>0</v>
          </cell>
          <cell r="W5031">
            <v>0</v>
          </cell>
          <cell r="X5031">
            <v>0</v>
          </cell>
          <cell r="Y5031">
            <v>0</v>
          </cell>
          <cell r="Z5031">
            <v>0</v>
          </cell>
          <cell r="AA5031">
            <v>0</v>
          </cell>
        </row>
        <row r="5035">
          <cell r="C5035" t="str">
            <v>E-EMP</v>
          </cell>
        </row>
        <row r="5036">
          <cell r="C5036" t="str">
            <v>E-EMP</v>
          </cell>
        </row>
        <row r="5037">
          <cell r="C5037" t="str">
            <v>E-EMP</v>
          </cell>
        </row>
        <row r="5038">
          <cell r="C5038" t="str">
            <v>E-EMP</v>
          </cell>
        </row>
        <row r="5039">
          <cell r="C5039" t="str">
            <v>E-EMP</v>
          </cell>
        </row>
        <row r="5040">
          <cell r="C5040" t="str">
            <v>E-EMP</v>
          </cell>
        </row>
        <row r="5041">
          <cell r="C5041" t="str">
            <v>E-EMP</v>
          </cell>
        </row>
        <row r="5042">
          <cell r="C5042" t="str">
            <v>E-EMP</v>
          </cell>
        </row>
        <row r="5043">
          <cell r="C5043" t="str">
            <v>E-EMP</v>
          </cell>
        </row>
        <row r="5044">
          <cell r="C5044" t="str">
            <v>E-EMP</v>
          </cell>
        </row>
        <row r="5045">
          <cell r="C5045" t="str">
            <v>E-EMP</v>
          </cell>
        </row>
        <row r="5046">
          <cell r="C5046" t="str">
            <v>E-M&amp;C</v>
          </cell>
        </row>
        <row r="5047">
          <cell r="C5047" t="str">
            <v>E-M&amp;C</v>
          </cell>
        </row>
        <row r="5048">
          <cell r="C5048" t="str">
            <v>E-M&amp;C</v>
          </cell>
        </row>
        <row r="5049">
          <cell r="C5049" t="str">
            <v>E-M&amp;C</v>
          </cell>
        </row>
        <row r="5050">
          <cell r="C5050" t="str">
            <v>E-M&amp;C</v>
          </cell>
        </row>
        <row r="5051">
          <cell r="C5051" t="str">
            <v>E-M&amp;C</v>
          </cell>
        </row>
        <row r="5052">
          <cell r="C5052" t="str">
            <v>E-M&amp;C</v>
          </cell>
        </row>
        <row r="5053">
          <cell r="C5053" t="str">
            <v>E-M&amp;C</v>
          </cell>
        </row>
        <row r="5054">
          <cell r="C5054" t="str">
            <v>E-M&amp;C</v>
          </cell>
        </row>
        <row r="5055">
          <cell r="C5055" t="str">
            <v>E-M&amp;C</v>
          </cell>
        </row>
        <row r="5056">
          <cell r="C5056" t="str">
            <v>E-M&amp;C</v>
          </cell>
        </row>
        <row r="5057">
          <cell r="C5057" t="str">
            <v>E-M&amp;C</v>
          </cell>
        </row>
        <row r="5059">
          <cell r="Q5059">
            <v>0</v>
          </cell>
          <cell r="R5059">
            <v>0</v>
          </cell>
          <cell r="S5059">
            <v>0</v>
          </cell>
          <cell r="T5059">
            <v>0</v>
          </cell>
          <cell r="U5059">
            <v>0</v>
          </cell>
          <cell r="V5059">
            <v>0</v>
          </cell>
          <cell r="W5059">
            <v>0</v>
          </cell>
          <cell r="X5059">
            <v>0</v>
          </cell>
          <cell r="Y5059">
            <v>0</v>
          </cell>
          <cell r="Z5059">
            <v>0</v>
          </cell>
          <cell r="AA5059">
            <v>0</v>
          </cell>
        </row>
        <row r="5062">
          <cell r="C5062" t="str">
            <v>E-EMP</v>
          </cell>
        </row>
        <row r="5063">
          <cell r="C5063" t="str">
            <v>E-EMP</v>
          </cell>
        </row>
        <row r="5064">
          <cell r="C5064" t="str">
            <v>E-EMP</v>
          </cell>
        </row>
        <row r="5065">
          <cell r="C5065" t="str">
            <v>E-EMP</v>
          </cell>
        </row>
        <row r="5066">
          <cell r="C5066" t="str">
            <v>E-EMP</v>
          </cell>
        </row>
        <row r="5067">
          <cell r="C5067" t="str">
            <v>E-EMP</v>
          </cell>
        </row>
        <row r="5068">
          <cell r="C5068" t="str">
            <v>E-M&amp;C</v>
          </cell>
        </row>
        <row r="5069">
          <cell r="C5069" t="str">
            <v>E-M&amp;C</v>
          </cell>
        </row>
        <row r="5070">
          <cell r="C5070" t="str">
            <v>E-M&amp;C</v>
          </cell>
        </row>
        <row r="5071">
          <cell r="C5071" t="str">
            <v>E-M&amp;C</v>
          </cell>
        </row>
        <row r="5072">
          <cell r="C5072" t="str">
            <v>E-M&amp;C</v>
          </cell>
        </row>
        <row r="5073">
          <cell r="C5073" t="str">
            <v>E-M&amp;C</v>
          </cell>
        </row>
        <row r="5074">
          <cell r="C5074" t="str">
            <v>E-M&amp;C</v>
          </cell>
        </row>
        <row r="5075">
          <cell r="C5075" t="str">
            <v>E-M&amp;C</v>
          </cell>
        </row>
        <row r="5076">
          <cell r="C5076" t="str">
            <v>E-M&amp;C</v>
          </cell>
        </row>
        <row r="5077">
          <cell r="C5077" t="str">
            <v>E-M&amp;C</v>
          </cell>
        </row>
        <row r="5078">
          <cell r="C5078" t="str">
            <v>E-M&amp;C</v>
          </cell>
        </row>
        <row r="5080">
          <cell r="Q5080">
            <v>0</v>
          </cell>
          <cell r="R5080">
            <v>0</v>
          </cell>
          <cell r="S5080">
            <v>0</v>
          </cell>
          <cell r="T5080">
            <v>0</v>
          </cell>
          <cell r="U5080">
            <v>0</v>
          </cell>
          <cell r="V5080">
            <v>0</v>
          </cell>
          <cell r="W5080">
            <v>0</v>
          </cell>
          <cell r="X5080">
            <v>0</v>
          </cell>
          <cell r="Y5080">
            <v>0</v>
          </cell>
          <cell r="Z5080">
            <v>0</v>
          </cell>
          <cell r="AA5080">
            <v>0</v>
          </cell>
        </row>
        <row r="5083">
          <cell r="C5083" t="str">
            <v>E-EMP</v>
          </cell>
        </row>
        <row r="5084">
          <cell r="C5084" t="str">
            <v>E-M&amp;C</v>
          </cell>
        </row>
        <row r="5085">
          <cell r="C5085" t="str">
            <v>E-M&amp;C</v>
          </cell>
        </row>
        <row r="5086">
          <cell r="C5086" t="str">
            <v>E-M&amp;C</v>
          </cell>
        </row>
        <row r="5087">
          <cell r="C5087" t="str">
            <v>E-M&amp;C</v>
          </cell>
        </row>
        <row r="5089">
          <cell r="Q5089">
            <v>0</v>
          </cell>
          <cell r="R5089">
            <v>0</v>
          </cell>
          <cell r="S5089">
            <v>0</v>
          </cell>
          <cell r="T5089">
            <v>0</v>
          </cell>
          <cell r="U5089">
            <v>0</v>
          </cell>
          <cell r="V5089">
            <v>0</v>
          </cell>
          <cell r="W5089">
            <v>0</v>
          </cell>
          <cell r="X5089">
            <v>0</v>
          </cell>
          <cell r="Y5089">
            <v>0</v>
          </cell>
          <cell r="Z5089">
            <v>0</v>
          </cell>
          <cell r="AA5089">
            <v>0</v>
          </cell>
        </row>
        <row r="5092">
          <cell r="C5092" t="str">
            <v>E-EMP</v>
          </cell>
        </row>
        <row r="5093">
          <cell r="C5093" t="str">
            <v>E-EMP</v>
          </cell>
        </row>
        <row r="5094">
          <cell r="C5094" t="str">
            <v>E-M&amp;C</v>
          </cell>
        </row>
        <row r="5095">
          <cell r="C5095" t="str">
            <v>E-M&amp;C</v>
          </cell>
        </row>
        <row r="5096">
          <cell r="C5096" t="str">
            <v>E-M&amp;C</v>
          </cell>
        </row>
        <row r="5098">
          <cell r="Q5098">
            <v>0</v>
          </cell>
          <cell r="R5098">
            <v>0</v>
          </cell>
          <cell r="S5098">
            <v>0</v>
          </cell>
          <cell r="T5098">
            <v>0</v>
          </cell>
          <cell r="U5098">
            <v>0</v>
          </cell>
          <cell r="V5098">
            <v>0</v>
          </cell>
          <cell r="W5098">
            <v>0</v>
          </cell>
          <cell r="X5098">
            <v>0</v>
          </cell>
          <cell r="Y5098">
            <v>0</v>
          </cell>
          <cell r="Z5098">
            <v>0</v>
          </cell>
          <cell r="AA5098">
            <v>0</v>
          </cell>
        </row>
        <row r="5101">
          <cell r="C5101" t="str">
            <v>E-M&amp;C</v>
          </cell>
        </row>
        <row r="5102">
          <cell r="C5102" t="str">
            <v>E-M&amp;C</v>
          </cell>
        </row>
        <row r="5104">
          <cell r="Q5104">
            <v>0</v>
          </cell>
          <cell r="R5104">
            <v>0</v>
          </cell>
          <cell r="S5104">
            <v>0</v>
          </cell>
          <cell r="T5104">
            <v>0</v>
          </cell>
          <cell r="U5104">
            <v>0</v>
          </cell>
          <cell r="V5104">
            <v>0</v>
          </cell>
          <cell r="W5104">
            <v>0</v>
          </cell>
          <cell r="X5104">
            <v>0</v>
          </cell>
          <cell r="Y5104">
            <v>0</v>
          </cell>
          <cell r="Z5104">
            <v>0</v>
          </cell>
          <cell r="AA5104">
            <v>0</v>
          </cell>
        </row>
        <row r="5107">
          <cell r="C5107" t="str">
            <v>E-M&amp;C</v>
          </cell>
        </row>
        <row r="5109">
          <cell r="Q5109">
            <v>0</v>
          </cell>
          <cell r="R5109">
            <v>0</v>
          </cell>
          <cell r="S5109">
            <v>0</v>
          </cell>
          <cell r="T5109">
            <v>0</v>
          </cell>
          <cell r="U5109">
            <v>0</v>
          </cell>
          <cell r="V5109">
            <v>0</v>
          </cell>
          <cell r="W5109">
            <v>0</v>
          </cell>
          <cell r="X5109">
            <v>0</v>
          </cell>
          <cell r="Y5109">
            <v>0</v>
          </cell>
          <cell r="Z5109">
            <v>0</v>
          </cell>
          <cell r="AA5109">
            <v>0</v>
          </cell>
        </row>
        <row r="5111">
          <cell r="C5111" t="str">
            <v>E-EMP</v>
          </cell>
          <cell r="Q5111">
            <v>4096.9411764705883</v>
          </cell>
          <cell r="R5111">
            <v>4230</v>
          </cell>
          <cell r="S5111">
            <v>4370</v>
          </cell>
          <cell r="T5111">
            <v>4510</v>
          </cell>
          <cell r="U5111">
            <v>4660</v>
          </cell>
          <cell r="V5111">
            <v>4810</v>
          </cell>
          <cell r="W5111">
            <v>4970</v>
          </cell>
          <cell r="X5111">
            <v>5130</v>
          </cell>
          <cell r="Y5111">
            <v>5300</v>
          </cell>
          <cell r="Z5111">
            <v>5470</v>
          </cell>
          <cell r="AA5111">
            <v>5650</v>
          </cell>
        </row>
        <row r="5112">
          <cell r="C5112" t="str">
            <v>E-EMP</v>
          </cell>
          <cell r="Q5112">
            <v>2675.2941176470586</v>
          </cell>
          <cell r="R5112">
            <v>2760</v>
          </cell>
          <cell r="S5112">
            <v>2850</v>
          </cell>
          <cell r="T5112">
            <v>2940</v>
          </cell>
          <cell r="U5112">
            <v>3040</v>
          </cell>
          <cell r="V5112">
            <v>3140</v>
          </cell>
          <cell r="W5112">
            <v>3240</v>
          </cell>
          <cell r="X5112">
            <v>3350</v>
          </cell>
          <cell r="Y5112">
            <v>3460</v>
          </cell>
          <cell r="Z5112">
            <v>3570</v>
          </cell>
          <cell r="AA5112">
            <v>3690</v>
          </cell>
        </row>
        <row r="5113">
          <cell r="C5113" t="str">
            <v>E-M&amp;C</v>
          </cell>
          <cell r="Q5113">
            <v>0</v>
          </cell>
          <cell r="R5113">
            <v>6540</v>
          </cell>
          <cell r="S5113">
            <v>6700</v>
          </cell>
          <cell r="T5113">
            <v>6870</v>
          </cell>
          <cell r="U5113">
            <v>7040</v>
          </cell>
          <cell r="V5113">
            <v>7220</v>
          </cell>
          <cell r="W5113">
            <v>7400</v>
          </cell>
          <cell r="X5113">
            <v>7590</v>
          </cell>
          <cell r="Y5113">
            <v>7780</v>
          </cell>
          <cell r="Z5113">
            <v>7970</v>
          </cell>
          <cell r="AA5113">
            <v>8170</v>
          </cell>
        </row>
        <row r="5114">
          <cell r="C5114" t="str">
            <v>E-M&amp;C</v>
          </cell>
        </row>
        <row r="5115">
          <cell r="C5115" t="str">
            <v>E-M&amp;C</v>
          </cell>
          <cell r="Q5115">
            <v>6372.7058823529405</v>
          </cell>
          <cell r="R5115">
            <v>6530</v>
          </cell>
          <cell r="S5115">
            <v>6690</v>
          </cell>
          <cell r="T5115">
            <v>6860</v>
          </cell>
          <cell r="U5115">
            <v>7030</v>
          </cell>
          <cell r="V5115">
            <v>7210</v>
          </cell>
          <cell r="W5115">
            <v>7390</v>
          </cell>
          <cell r="X5115">
            <v>7570</v>
          </cell>
          <cell r="Y5115">
            <v>7760</v>
          </cell>
          <cell r="Z5115">
            <v>7950</v>
          </cell>
          <cell r="AA5115">
            <v>8150</v>
          </cell>
        </row>
        <row r="5116">
          <cell r="C5116" t="str">
            <v>E-M&amp;C</v>
          </cell>
          <cell r="Q5116">
            <v>0</v>
          </cell>
          <cell r="R5116">
            <v>0</v>
          </cell>
          <cell r="S5116">
            <v>0</v>
          </cell>
          <cell r="T5116">
            <v>0</v>
          </cell>
          <cell r="U5116">
            <v>0</v>
          </cell>
          <cell r="V5116">
            <v>0</v>
          </cell>
          <cell r="W5116">
            <v>0</v>
          </cell>
          <cell r="X5116">
            <v>0</v>
          </cell>
          <cell r="Y5116">
            <v>0</v>
          </cell>
          <cell r="Z5116">
            <v>0</v>
          </cell>
          <cell r="AA5116">
            <v>0</v>
          </cell>
        </row>
        <row r="5117">
          <cell r="C5117" t="str">
            <v>E-M&amp;C</v>
          </cell>
          <cell r="Q5117">
            <v>1667.2941176470588</v>
          </cell>
          <cell r="R5117">
            <v>1710</v>
          </cell>
          <cell r="S5117">
            <v>1750</v>
          </cell>
          <cell r="T5117">
            <v>1790</v>
          </cell>
          <cell r="U5117">
            <v>1830</v>
          </cell>
          <cell r="V5117">
            <v>1880</v>
          </cell>
          <cell r="W5117">
            <v>1930</v>
          </cell>
          <cell r="X5117">
            <v>1980</v>
          </cell>
          <cell r="Y5117">
            <v>2030</v>
          </cell>
          <cell r="Z5117">
            <v>2080</v>
          </cell>
          <cell r="AA5117">
            <v>2130</v>
          </cell>
        </row>
        <row r="5120">
          <cell r="C5120" t="str">
            <v>E-EMP</v>
          </cell>
        </row>
        <row r="5121">
          <cell r="C5121" t="str">
            <v>E-EMP</v>
          </cell>
        </row>
        <row r="5122">
          <cell r="C5122" t="str">
            <v>E-M&amp;C</v>
          </cell>
        </row>
        <row r="5123">
          <cell r="C5123" t="str">
            <v>E-M&amp;C</v>
          </cell>
        </row>
        <row r="5124">
          <cell r="C5124" t="str">
            <v>E-M&amp;C</v>
          </cell>
        </row>
        <row r="5125">
          <cell r="C5125" t="str">
            <v>E-M&amp;C</v>
          </cell>
        </row>
        <row r="5126">
          <cell r="C5126" t="str">
            <v>E-M&amp;C</v>
          </cell>
        </row>
        <row r="5128">
          <cell r="Q5128">
            <v>0</v>
          </cell>
          <cell r="R5128">
            <v>0</v>
          </cell>
          <cell r="S5128">
            <v>0</v>
          </cell>
          <cell r="T5128">
            <v>0</v>
          </cell>
          <cell r="U5128">
            <v>0</v>
          </cell>
          <cell r="V5128">
            <v>0</v>
          </cell>
          <cell r="W5128">
            <v>0</v>
          </cell>
          <cell r="X5128">
            <v>0</v>
          </cell>
          <cell r="Y5128">
            <v>0</v>
          </cell>
          <cell r="Z5128">
            <v>0</v>
          </cell>
          <cell r="AA5128">
            <v>0</v>
          </cell>
        </row>
        <row r="5131">
          <cell r="C5131" t="str">
            <v>E-EMP</v>
          </cell>
        </row>
        <row r="5132">
          <cell r="C5132" t="str">
            <v>E-EMP</v>
          </cell>
        </row>
        <row r="5133">
          <cell r="C5133" t="str">
            <v>E-M&amp;C</v>
          </cell>
        </row>
        <row r="5134">
          <cell r="C5134" t="str">
            <v>E-EMP</v>
          </cell>
        </row>
        <row r="5135">
          <cell r="C5135" t="str">
            <v>E-M&amp;C</v>
          </cell>
        </row>
        <row r="5136">
          <cell r="C5136" t="str">
            <v>E-M&amp;C</v>
          </cell>
        </row>
        <row r="5138">
          <cell r="Q5138">
            <v>0</v>
          </cell>
          <cell r="R5138">
            <v>0</v>
          </cell>
          <cell r="S5138">
            <v>0</v>
          </cell>
          <cell r="T5138">
            <v>0</v>
          </cell>
          <cell r="U5138">
            <v>0</v>
          </cell>
          <cell r="V5138">
            <v>0</v>
          </cell>
          <cell r="W5138">
            <v>0</v>
          </cell>
          <cell r="X5138">
            <v>0</v>
          </cell>
          <cell r="Y5138">
            <v>0</v>
          </cell>
          <cell r="Z5138">
            <v>0</v>
          </cell>
          <cell r="AA5138">
            <v>0</v>
          </cell>
        </row>
        <row r="5141">
          <cell r="C5141" t="str">
            <v>E-EMP</v>
          </cell>
        </row>
        <row r="5142">
          <cell r="C5142" t="str">
            <v>E-EMP</v>
          </cell>
        </row>
        <row r="5143">
          <cell r="C5143" t="str">
            <v>E-M&amp;C</v>
          </cell>
        </row>
        <row r="5144">
          <cell r="C5144" t="str">
            <v>E-EMP</v>
          </cell>
        </row>
        <row r="5145">
          <cell r="C5145" t="str">
            <v>E-M&amp;C</v>
          </cell>
        </row>
        <row r="5146">
          <cell r="C5146" t="str">
            <v>E-M&amp;C</v>
          </cell>
        </row>
        <row r="5148">
          <cell r="Q5148">
            <v>0</v>
          </cell>
          <cell r="R5148">
            <v>0</v>
          </cell>
          <cell r="S5148">
            <v>0</v>
          </cell>
          <cell r="T5148">
            <v>0</v>
          </cell>
          <cell r="U5148">
            <v>0</v>
          </cell>
          <cell r="V5148">
            <v>0</v>
          </cell>
          <cell r="W5148">
            <v>0</v>
          </cell>
          <cell r="X5148">
            <v>0</v>
          </cell>
          <cell r="Y5148">
            <v>0</v>
          </cell>
          <cell r="Z5148">
            <v>0</v>
          </cell>
          <cell r="AA5148">
            <v>0</v>
          </cell>
        </row>
        <row r="5151">
          <cell r="C5151" t="str">
            <v>E-EMP</v>
          </cell>
        </row>
        <row r="5152">
          <cell r="C5152" t="str">
            <v>E-EMP</v>
          </cell>
        </row>
        <row r="5153">
          <cell r="C5153" t="str">
            <v>E-M&amp;C</v>
          </cell>
        </row>
        <row r="5154">
          <cell r="C5154" t="str">
            <v>E-EMP</v>
          </cell>
        </row>
        <row r="5155">
          <cell r="C5155" t="str">
            <v>E-M&amp;C</v>
          </cell>
        </row>
        <row r="5156">
          <cell r="C5156" t="str">
            <v>E-M&amp;C</v>
          </cell>
        </row>
        <row r="5158">
          <cell r="Q5158">
            <v>0</v>
          </cell>
          <cell r="R5158">
            <v>0</v>
          </cell>
          <cell r="S5158">
            <v>0</v>
          </cell>
          <cell r="T5158">
            <v>0</v>
          </cell>
          <cell r="U5158">
            <v>0</v>
          </cell>
          <cell r="V5158">
            <v>0</v>
          </cell>
          <cell r="W5158">
            <v>0</v>
          </cell>
          <cell r="X5158">
            <v>0</v>
          </cell>
          <cell r="Y5158">
            <v>0</v>
          </cell>
          <cell r="Z5158">
            <v>0</v>
          </cell>
          <cell r="AA5158">
            <v>0</v>
          </cell>
        </row>
        <row r="5161">
          <cell r="C5161" t="str">
            <v>E-EMP</v>
          </cell>
        </row>
        <row r="5162">
          <cell r="C5162" t="str">
            <v>E-EMP</v>
          </cell>
        </row>
        <row r="5163">
          <cell r="C5163" t="str">
            <v>E-M&amp;C</v>
          </cell>
        </row>
        <row r="5164">
          <cell r="C5164" t="str">
            <v>E-EMP</v>
          </cell>
        </row>
        <row r="5165">
          <cell r="C5165" t="str">
            <v>E-M&amp;C</v>
          </cell>
        </row>
        <row r="5166">
          <cell r="C5166" t="str">
            <v>E-M&amp;C</v>
          </cell>
        </row>
        <row r="5168">
          <cell r="Q5168">
            <v>0</v>
          </cell>
          <cell r="R5168">
            <v>0</v>
          </cell>
          <cell r="S5168">
            <v>0</v>
          </cell>
          <cell r="T5168">
            <v>0</v>
          </cell>
          <cell r="U5168">
            <v>0</v>
          </cell>
          <cell r="V5168">
            <v>0</v>
          </cell>
          <cell r="W5168">
            <v>0</v>
          </cell>
          <cell r="X5168">
            <v>0</v>
          </cell>
          <cell r="Y5168">
            <v>0</v>
          </cell>
          <cell r="Z5168">
            <v>0</v>
          </cell>
          <cell r="AA5168">
            <v>0</v>
          </cell>
        </row>
        <row r="5171">
          <cell r="C5171" t="str">
            <v>E-EMP</v>
          </cell>
        </row>
        <row r="5172">
          <cell r="C5172" t="str">
            <v>E-EMP</v>
          </cell>
        </row>
        <row r="5173">
          <cell r="C5173" t="str">
            <v>E-M&amp;C</v>
          </cell>
        </row>
        <row r="5174">
          <cell r="C5174" t="str">
            <v>E-EMP</v>
          </cell>
        </row>
        <row r="5175">
          <cell r="C5175" t="str">
            <v>E-M&amp;C</v>
          </cell>
        </row>
        <row r="5176">
          <cell r="C5176" t="str">
            <v>E-M&amp;C</v>
          </cell>
        </row>
        <row r="5178">
          <cell r="Q5178">
            <v>0</v>
          </cell>
          <cell r="R5178">
            <v>0</v>
          </cell>
          <cell r="S5178">
            <v>0</v>
          </cell>
          <cell r="T5178">
            <v>0</v>
          </cell>
          <cell r="U5178">
            <v>0</v>
          </cell>
          <cell r="V5178">
            <v>0</v>
          </cell>
          <cell r="W5178">
            <v>0</v>
          </cell>
          <cell r="X5178">
            <v>0</v>
          </cell>
          <cell r="Y5178">
            <v>0</v>
          </cell>
          <cell r="Z5178">
            <v>0</v>
          </cell>
          <cell r="AA5178">
            <v>0</v>
          </cell>
        </row>
        <row r="5181">
          <cell r="C5181" t="str">
            <v>E-EMP</v>
          </cell>
        </row>
        <row r="5182">
          <cell r="C5182" t="str">
            <v>E-EMP</v>
          </cell>
        </row>
        <row r="5183">
          <cell r="C5183" t="str">
            <v>E-M&amp;C</v>
          </cell>
        </row>
        <row r="5184">
          <cell r="C5184" t="str">
            <v>E-EMP</v>
          </cell>
        </row>
        <row r="5185">
          <cell r="C5185" t="str">
            <v>E-M&amp;C</v>
          </cell>
        </row>
        <row r="5186">
          <cell r="C5186" t="str">
            <v>E-M&amp;C</v>
          </cell>
        </row>
        <row r="5188">
          <cell r="Q5188">
            <v>0</v>
          </cell>
          <cell r="R5188">
            <v>0</v>
          </cell>
          <cell r="S5188">
            <v>0</v>
          </cell>
          <cell r="T5188">
            <v>0</v>
          </cell>
          <cell r="U5188">
            <v>0</v>
          </cell>
          <cell r="V5188">
            <v>0</v>
          </cell>
          <cell r="W5188">
            <v>0</v>
          </cell>
          <cell r="X5188">
            <v>0</v>
          </cell>
          <cell r="Y5188">
            <v>0</v>
          </cell>
          <cell r="Z5188">
            <v>0</v>
          </cell>
          <cell r="AA5188">
            <v>0</v>
          </cell>
        </row>
        <row r="5191">
          <cell r="C5191" t="str">
            <v>E-EMP</v>
          </cell>
        </row>
        <row r="5192">
          <cell r="C5192" t="str">
            <v>E-EMP</v>
          </cell>
        </row>
        <row r="5193">
          <cell r="C5193" t="str">
            <v>E-M&amp;C</v>
          </cell>
        </row>
        <row r="5194">
          <cell r="C5194" t="str">
            <v>E-EMP</v>
          </cell>
        </row>
        <row r="5195">
          <cell r="C5195" t="str">
            <v>E-M&amp;C</v>
          </cell>
        </row>
        <row r="5196">
          <cell r="C5196" t="str">
            <v>E-M&amp;C</v>
          </cell>
        </row>
        <row r="5198">
          <cell r="Q5198">
            <v>0</v>
          </cell>
          <cell r="R5198">
            <v>0</v>
          </cell>
          <cell r="S5198">
            <v>0</v>
          </cell>
          <cell r="T5198">
            <v>0</v>
          </cell>
          <cell r="U5198">
            <v>0</v>
          </cell>
          <cell r="V5198">
            <v>0</v>
          </cell>
          <cell r="W5198">
            <v>0</v>
          </cell>
          <cell r="X5198">
            <v>0</v>
          </cell>
          <cell r="Y5198">
            <v>0</v>
          </cell>
          <cell r="Z5198">
            <v>0</v>
          </cell>
          <cell r="AA5198">
            <v>0</v>
          </cell>
        </row>
        <row r="5201">
          <cell r="C5201" t="str">
            <v>E-EMP</v>
          </cell>
        </row>
        <row r="5202">
          <cell r="C5202" t="str">
            <v>E-EMP</v>
          </cell>
        </row>
        <row r="5203">
          <cell r="C5203" t="str">
            <v>E-M&amp;C</v>
          </cell>
        </row>
        <row r="5204">
          <cell r="C5204" t="str">
            <v>E-EMP</v>
          </cell>
        </row>
        <row r="5205">
          <cell r="C5205" t="str">
            <v>E-M&amp;C</v>
          </cell>
        </row>
        <row r="5206">
          <cell r="C5206" t="str">
            <v>E-M&amp;C</v>
          </cell>
        </row>
        <row r="5208">
          <cell r="Q5208">
            <v>0</v>
          </cell>
          <cell r="R5208">
            <v>0</v>
          </cell>
          <cell r="S5208">
            <v>0</v>
          </cell>
          <cell r="T5208">
            <v>0</v>
          </cell>
          <cell r="U5208">
            <v>0</v>
          </cell>
          <cell r="V5208">
            <v>0</v>
          </cell>
          <cell r="W5208">
            <v>0</v>
          </cell>
          <cell r="X5208">
            <v>0</v>
          </cell>
          <cell r="Y5208">
            <v>0</v>
          </cell>
          <cell r="Z5208">
            <v>0</v>
          </cell>
          <cell r="AA5208">
            <v>0</v>
          </cell>
        </row>
        <row r="5211">
          <cell r="C5211" t="str">
            <v>E-EMP</v>
          </cell>
        </row>
        <row r="5212">
          <cell r="C5212" t="str">
            <v>E-EMP</v>
          </cell>
        </row>
        <row r="5213">
          <cell r="C5213" t="str">
            <v>E-M&amp;C</v>
          </cell>
        </row>
        <row r="5214">
          <cell r="C5214" t="str">
            <v>E-EMP</v>
          </cell>
        </row>
        <row r="5215">
          <cell r="C5215" t="str">
            <v>E-M&amp;C</v>
          </cell>
        </row>
        <row r="5216">
          <cell r="C5216" t="str">
            <v>E-M&amp;C</v>
          </cell>
        </row>
        <row r="5218">
          <cell r="Q5218">
            <v>0</v>
          </cell>
          <cell r="R5218">
            <v>0</v>
          </cell>
          <cell r="S5218">
            <v>0</v>
          </cell>
          <cell r="T5218">
            <v>0</v>
          </cell>
          <cell r="U5218">
            <v>0</v>
          </cell>
          <cell r="V5218">
            <v>0</v>
          </cell>
          <cell r="W5218">
            <v>0</v>
          </cell>
          <cell r="X5218">
            <v>0</v>
          </cell>
          <cell r="Y5218">
            <v>0</v>
          </cell>
          <cell r="Z5218">
            <v>0</v>
          </cell>
          <cell r="AA5218">
            <v>0</v>
          </cell>
        </row>
        <row r="5220">
          <cell r="C5220" t="str">
            <v>E-EMP</v>
          </cell>
          <cell r="Q5220">
            <v>2031.5294117647059</v>
          </cell>
          <cell r="R5220">
            <v>28350</v>
          </cell>
          <cell r="S5220">
            <v>29270</v>
          </cell>
          <cell r="T5220">
            <v>30220</v>
          </cell>
          <cell r="U5220">
            <v>31200</v>
          </cell>
          <cell r="V5220">
            <v>32210</v>
          </cell>
          <cell r="W5220">
            <v>33260</v>
          </cell>
          <cell r="X5220">
            <v>34340</v>
          </cell>
          <cell r="Y5220">
            <v>35460</v>
          </cell>
          <cell r="Z5220">
            <v>36610</v>
          </cell>
          <cell r="AA5220">
            <v>37800</v>
          </cell>
        </row>
        <row r="5221">
          <cell r="C5221" t="str">
            <v>E-EMP</v>
          </cell>
          <cell r="Q5221">
            <v>52.235294117647058</v>
          </cell>
          <cell r="R5221">
            <v>730</v>
          </cell>
          <cell r="S5221">
            <v>750</v>
          </cell>
          <cell r="T5221">
            <v>770</v>
          </cell>
          <cell r="U5221">
            <v>800</v>
          </cell>
          <cell r="V5221">
            <v>830</v>
          </cell>
          <cell r="W5221">
            <v>860</v>
          </cell>
          <cell r="X5221">
            <v>890</v>
          </cell>
          <cell r="Y5221">
            <v>920</v>
          </cell>
          <cell r="Z5221">
            <v>950</v>
          </cell>
          <cell r="AA5221">
            <v>980</v>
          </cell>
        </row>
        <row r="5222">
          <cell r="C5222" t="str">
            <v>E-M&amp;C</v>
          </cell>
          <cell r="Q5222">
            <v>225.88235294117646</v>
          </cell>
          <cell r="R5222">
            <v>3150</v>
          </cell>
          <cell r="S5222">
            <v>3230</v>
          </cell>
          <cell r="T5222">
            <v>3310</v>
          </cell>
          <cell r="U5222">
            <v>3390</v>
          </cell>
          <cell r="V5222">
            <v>3470</v>
          </cell>
          <cell r="W5222">
            <v>3560</v>
          </cell>
          <cell r="X5222">
            <v>3650</v>
          </cell>
          <cell r="Y5222">
            <v>3740</v>
          </cell>
          <cell r="Z5222">
            <v>3830</v>
          </cell>
          <cell r="AA5222">
            <v>3930</v>
          </cell>
        </row>
        <row r="5223">
          <cell r="C5223" t="str">
            <v>E-M&amp;C</v>
          </cell>
          <cell r="Q5223">
            <v>0</v>
          </cell>
          <cell r="R5223">
            <v>0</v>
          </cell>
          <cell r="S5223">
            <v>0</v>
          </cell>
          <cell r="T5223">
            <v>0</v>
          </cell>
          <cell r="U5223">
            <v>0</v>
          </cell>
          <cell r="V5223">
            <v>0</v>
          </cell>
          <cell r="W5223">
            <v>0</v>
          </cell>
          <cell r="X5223">
            <v>0</v>
          </cell>
          <cell r="Y5223">
            <v>0</v>
          </cell>
          <cell r="Z5223">
            <v>0</v>
          </cell>
          <cell r="AA5223">
            <v>0</v>
          </cell>
        </row>
        <row r="5224">
          <cell r="C5224" t="str">
            <v>E-OE</v>
          </cell>
          <cell r="Q5224">
            <v>1341.1764705882354</v>
          </cell>
          <cell r="R5224">
            <v>18720</v>
          </cell>
          <cell r="S5224">
            <v>19190</v>
          </cell>
          <cell r="T5224">
            <v>19670</v>
          </cell>
          <cell r="U5224">
            <v>20160</v>
          </cell>
          <cell r="V5224">
            <v>20660</v>
          </cell>
          <cell r="W5224">
            <v>21180</v>
          </cell>
          <cell r="X5224">
            <v>21710</v>
          </cell>
          <cell r="Y5224">
            <v>22250</v>
          </cell>
          <cell r="Z5224">
            <v>22810</v>
          </cell>
          <cell r="AA5224">
            <v>23380</v>
          </cell>
        </row>
        <row r="5225">
          <cell r="C5225" t="str">
            <v>E-M&amp;C</v>
          </cell>
          <cell r="Q5225">
            <v>203.29411764705884</v>
          </cell>
          <cell r="R5225">
            <v>2840</v>
          </cell>
          <cell r="S5225">
            <v>2910</v>
          </cell>
          <cell r="T5225">
            <v>2980</v>
          </cell>
          <cell r="U5225">
            <v>3050</v>
          </cell>
          <cell r="V5225">
            <v>3130</v>
          </cell>
          <cell r="W5225">
            <v>3210</v>
          </cell>
          <cell r="X5225">
            <v>3290</v>
          </cell>
          <cell r="Y5225">
            <v>3370</v>
          </cell>
          <cell r="Z5225">
            <v>3450</v>
          </cell>
          <cell r="AA5225">
            <v>3540</v>
          </cell>
        </row>
        <row r="5228">
          <cell r="C5228" t="str">
            <v>E-M&amp;C</v>
          </cell>
        </row>
        <row r="5229">
          <cell r="C5229" t="str">
            <v>E-M&amp;C</v>
          </cell>
        </row>
        <row r="5230">
          <cell r="C5230" t="str">
            <v>E-M&amp;C</v>
          </cell>
        </row>
        <row r="5231">
          <cell r="C5231" t="str">
            <v>E-M&amp;C</v>
          </cell>
        </row>
        <row r="5232">
          <cell r="C5232" t="str">
            <v>E-M&amp;C</v>
          </cell>
        </row>
        <row r="5234">
          <cell r="Q5234">
            <v>0</v>
          </cell>
          <cell r="R5234">
            <v>0</v>
          </cell>
          <cell r="S5234">
            <v>0</v>
          </cell>
          <cell r="T5234">
            <v>0</v>
          </cell>
          <cell r="U5234">
            <v>0</v>
          </cell>
          <cell r="V5234">
            <v>0</v>
          </cell>
          <cell r="W5234">
            <v>0</v>
          </cell>
          <cell r="X5234">
            <v>0</v>
          </cell>
          <cell r="Y5234">
            <v>0</v>
          </cell>
          <cell r="Z5234">
            <v>0</v>
          </cell>
          <cell r="AA5234">
            <v>0</v>
          </cell>
        </row>
        <row r="5237">
          <cell r="C5237" t="str">
            <v>E-M&amp;C</v>
          </cell>
        </row>
        <row r="5238">
          <cell r="C5238" t="str">
            <v>E-M&amp;C</v>
          </cell>
        </row>
        <row r="5239">
          <cell r="C5239" t="str">
            <v>E-M&amp;C</v>
          </cell>
        </row>
        <row r="5240">
          <cell r="C5240" t="str">
            <v>E-M&amp;C</v>
          </cell>
        </row>
        <row r="5241">
          <cell r="C5241" t="str">
            <v>E-M&amp;C</v>
          </cell>
        </row>
        <row r="5243">
          <cell r="Q5243">
            <v>0</v>
          </cell>
          <cell r="R5243">
            <v>0</v>
          </cell>
          <cell r="S5243">
            <v>0</v>
          </cell>
          <cell r="T5243">
            <v>0</v>
          </cell>
          <cell r="U5243">
            <v>0</v>
          </cell>
          <cell r="V5243">
            <v>0</v>
          </cell>
          <cell r="W5243">
            <v>0</v>
          </cell>
          <cell r="X5243">
            <v>0</v>
          </cell>
          <cell r="Y5243">
            <v>0</v>
          </cell>
          <cell r="Z5243">
            <v>0</v>
          </cell>
          <cell r="AA5243">
            <v>0</v>
          </cell>
        </row>
        <row r="5246">
          <cell r="C5246" t="str">
            <v>E-EMP</v>
          </cell>
        </row>
        <row r="5247">
          <cell r="C5247" t="str">
            <v>E-EMP</v>
          </cell>
        </row>
        <row r="5248">
          <cell r="C5248" t="str">
            <v>E-M&amp;C</v>
          </cell>
        </row>
        <row r="5249">
          <cell r="C5249" t="str">
            <v>E-M&amp;C</v>
          </cell>
        </row>
        <row r="5250">
          <cell r="C5250" t="str">
            <v>E-M&amp;C</v>
          </cell>
        </row>
        <row r="5252">
          <cell r="Q5252">
            <v>0</v>
          </cell>
          <cell r="R5252">
            <v>0</v>
          </cell>
          <cell r="S5252">
            <v>0</v>
          </cell>
          <cell r="T5252">
            <v>0</v>
          </cell>
          <cell r="U5252">
            <v>0</v>
          </cell>
          <cell r="V5252">
            <v>0</v>
          </cell>
          <cell r="W5252">
            <v>0</v>
          </cell>
          <cell r="X5252">
            <v>0</v>
          </cell>
          <cell r="Y5252">
            <v>0</v>
          </cell>
          <cell r="Z5252">
            <v>0</v>
          </cell>
          <cell r="AA5252">
            <v>0</v>
          </cell>
        </row>
        <row r="5255">
          <cell r="C5255" t="str">
            <v>E-EMP</v>
          </cell>
        </row>
        <row r="5256">
          <cell r="C5256" t="str">
            <v>E-M&amp;C</v>
          </cell>
        </row>
        <row r="5257">
          <cell r="C5257" t="str">
            <v>E-M&amp;C</v>
          </cell>
        </row>
        <row r="5258">
          <cell r="C5258" t="str">
            <v>E-OE</v>
          </cell>
        </row>
        <row r="5259">
          <cell r="C5259" t="str">
            <v>E-M&amp;C</v>
          </cell>
        </row>
        <row r="5261">
          <cell r="Q5261">
            <v>0</v>
          </cell>
          <cell r="R5261">
            <v>0</v>
          </cell>
          <cell r="S5261">
            <v>0</v>
          </cell>
          <cell r="T5261">
            <v>0</v>
          </cell>
          <cell r="U5261">
            <v>0</v>
          </cell>
          <cell r="V5261">
            <v>0</v>
          </cell>
          <cell r="W5261">
            <v>0</v>
          </cell>
          <cell r="X5261">
            <v>0</v>
          </cell>
          <cell r="Y5261">
            <v>0</v>
          </cell>
          <cell r="Z5261">
            <v>0</v>
          </cell>
          <cell r="AA5261">
            <v>0</v>
          </cell>
        </row>
        <row r="5264">
          <cell r="C5264" t="str">
            <v>E-EMP</v>
          </cell>
        </row>
        <row r="5265">
          <cell r="C5265" t="str">
            <v>E-M&amp;C</v>
          </cell>
        </row>
        <row r="5266">
          <cell r="C5266" t="str">
            <v>E-M&amp;C</v>
          </cell>
        </row>
        <row r="5267">
          <cell r="C5267" t="str">
            <v>E-OE</v>
          </cell>
        </row>
        <row r="5268">
          <cell r="C5268" t="str">
            <v>E-M&amp;C</v>
          </cell>
        </row>
        <row r="5270">
          <cell r="Q5270">
            <v>0</v>
          </cell>
          <cell r="R5270">
            <v>0</v>
          </cell>
          <cell r="S5270">
            <v>0</v>
          </cell>
          <cell r="T5270">
            <v>0</v>
          </cell>
          <cell r="U5270">
            <v>0</v>
          </cell>
          <cell r="V5270">
            <v>0</v>
          </cell>
          <cell r="W5270">
            <v>0</v>
          </cell>
          <cell r="X5270">
            <v>0</v>
          </cell>
          <cell r="Y5270">
            <v>0</v>
          </cell>
          <cell r="Z5270">
            <v>0</v>
          </cell>
          <cell r="AA5270">
            <v>0</v>
          </cell>
        </row>
        <row r="5272">
          <cell r="C5272" t="str">
            <v>E-EMP</v>
          </cell>
          <cell r="Q5272">
            <v>289.41176470588232</v>
          </cell>
          <cell r="R5272">
            <v>410</v>
          </cell>
          <cell r="S5272">
            <v>420</v>
          </cell>
          <cell r="T5272">
            <v>430</v>
          </cell>
          <cell r="U5272">
            <v>440</v>
          </cell>
          <cell r="V5272">
            <v>450</v>
          </cell>
          <cell r="W5272">
            <v>460</v>
          </cell>
          <cell r="X5272">
            <v>470</v>
          </cell>
          <cell r="Y5272">
            <v>490</v>
          </cell>
          <cell r="Z5272">
            <v>510</v>
          </cell>
          <cell r="AA5272">
            <v>530</v>
          </cell>
        </row>
        <row r="5273">
          <cell r="C5273" t="str">
            <v>E-EMP</v>
          </cell>
          <cell r="Q5273">
            <v>28665.882352941178</v>
          </cell>
          <cell r="R5273">
            <v>40890</v>
          </cell>
          <cell r="S5273">
            <v>42220</v>
          </cell>
          <cell r="T5273">
            <v>43590</v>
          </cell>
          <cell r="U5273">
            <v>45010</v>
          </cell>
          <cell r="V5273">
            <v>46470</v>
          </cell>
          <cell r="W5273">
            <v>47980</v>
          </cell>
          <cell r="X5273">
            <v>49540</v>
          </cell>
          <cell r="Y5273">
            <v>51150</v>
          </cell>
          <cell r="Z5273">
            <v>52810</v>
          </cell>
          <cell r="AA5273">
            <v>54530</v>
          </cell>
        </row>
        <row r="5274">
          <cell r="C5274" t="str">
            <v>E-EMP</v>
          </cell>
          <cell r="Q5274">
            <v>3686.1176470588234</v>
          </cell>
          <cell r="R5274">
            <v>5260</v>
          </cell>
          <cell r="S5274">
            <v>5430</v>
          </cell>
          <cell r="T5274">
            <v>5610</v>
          </cell>
          <cell r="U5274">
            <v>5790</v>
          </cell>
          <cell r="V5274">
            <v>5980</v>
          </cell>
          <cell r="W5274">
            <v>6170</v>
          </cell>
          <cell r="X5274">
            <v>6370</v>
          </cell>
          <cell r="Y5274">
            <v>6580</v>
          </cell>
          <cell r="Z5274">
            <v>6790</v>
          </cell>
          <cell r="AA5274">
            <v>7010</v>
          </cell>
        </row>
        <row r="5275">
          <cell r="C5275" t="str">
            <v>E-M&amp;C</v>
          </cell>
          <cell r="Q5275">
            <v>10187.294117647059</v>
          </cell>
          <cell r="R5275">
            <v>14530</v>
          </cell>
          <cell r="S5275">
            <v>14890</v>
          </cell>
          <cell r="T5275">
            <v>15260</v>
          </cell>
          <cell r="U5275">
            <v>15640</v>
          </cell>
          <cell r="V5275">
            <v>16030</v>
          </cell>
          <cell r="W5275">
            <v>16430</v>
          </cell>
          <cell r="X5275">
            <v>16840</v>
          </cell>
          <cell r="Y5275">
            <v>17260</v>
          </cell>
          <cell r="Z5275">
            <v>17690</v>
          </cell>
          <cell r="AA5275">
            <v>18130</v>
          </cell>
        </row>
        <row r="5276">
          <cell r="C5276" t="str">
            <v>E-M&amp;C</v>
          </cell>
          <cell r="Q5276">
            <v>15158.117647058825</v>
          </cell>
          <cell r="R5276">
            <v>21620</v>
          </cell>
          <cell r="S5276">
            <v>22160</v>
          </cell>
          <cell r="T5276">
            <v>22710</v>
          </cell>
          <cell r="U5276">
            <v>23280</v>
          </cell>
          <cell r="V5276">
            <v>23860</v>
          </cell>
          <cell r="W5276">
            <v>24460</v>
          </cell>
          <cell r="X5276">
            <v>25070</v>
          </cell>
          <cell r="Y5276">
            <v>25700</v>
          </cell>
          <cell r="Z5276">
            <v>26340</v>
          </cell>
          <cell r="AA5276">
            <v>27000</v>
          </cell>
        </row>
        <row r="5277">
          <cell r="C5277" t="str">
            <v>E-M&amp;C</v>
          </cell>
          <cell r="Q5277">
            <v>12118.588235294117</v>
          </cell>
          <cell r="R5277">
            <v>17290</v>
          </cell>
          <cell r="S5277">
            <v>17720</v>
          </cell>
          <cell r="T5277">
            <v>18160</v>
          </cell>
          <cell r="U5277">
            <v>18610</v>
          </cell>
          <cell r="V5277">
            <v>19080</v>
          </cell>
          <cell r="W5277">
            <v>19560</v>
          </cell>
          <cell r="X5277">
            <v>20050</v>
          </cell>
          <cell r="Y5277">
            <v>20550</v>
          </cell>
          <cell r="Z5277">
            <v>21060</v>
          </cell>
          <cell r="AA5277">
            <v>21590</v>
          </cell>
        </row>
        <row r="5280">
          <cell r="C5280" t="str">
            <v>E-EMP</v>
          </cell>
        </row>
        <row r="5281">
          <cell r="C5281" t="str">
            <v>E-EMP</v>
          </cell>
        </row>
        <row r="5282">
          <cell r="C5282" t="str">
            <v>E-EMP</v>
          </cell>
        </row>
        <row r="5283">
          <cell r="C5283" t="str">
            <v>E-M&amp;C</v>
          </cell>
        </row>
        <row r="5284">
          <cell r="C5284" t="str">
            <v>E-M&amp;C</v>
          </cell>
        </row>
        <row r="5285">
          <cell r="C5285" t="str">
            <v>E-M&amp;C</v>
          </cell>
        </row>
        <row r="5286">
          <cell r="C5286" t="str">
            <v>E-M&amp;C</v>
          </cell>
        </row>
        <row r="5287">
          <cell r="C5287" t="str">
            <v>E-M&amp;C</v>
          </cell>
        </row>
        <row r="5289">
          <cell r="Q5289">
            <v>0</v>
          </cell>
          <cell r="R5289">
            <v>0</v>
          </cell>
          <cell r="S5289">
            <v>0</v>
          </cell>
          <cell r="T5289">
            <v>0</v>
          </cell>
          <cell r="U5289">
            <v>0</v>
          </cell>
          <cell r="V5289">
            <v>0</v>
          </cell>
          <cell r="W5289">
            <v>0</v>
          </cell>
          <cell r="X5289">
            <v>0</v>
          </cell>
          <cell r="Y5289">
            <v>0</v>
          </cell>
          <cell r="Z5289">
            <v>0</v>
          </cell>
          <cell r="AA5289">
            <v>0</v>
          </cell>
        </row>
        <row r="5292">
          <cell r="C5292" t="str">
            <v>E-EMP</v>
          </cell>
        </row>
        <row r="5293">
          <cell r="C5293" t="str">
            <v>E-M&amp;C</v>
          </cell>
        </row>
        <row r="5295">
          <cell r="Q5295">
            <v>0</v>
          </cell>
          <cell r="R5295">
            <v>0</v>
          </cell>
          <cell r="S5295">
            <v>0</v>
          </cell>
          <cell r="T5295">
            <v>0</v>
          </cell>
          <cell r="U5295">
            <v>0</v>
          </cell>
          <cell r="V5295">
            <v>0</v>
          </cell>
          <cell r="W5295">
            <v>0</v>
          </cell>
          <cell r="X5295">
            <v>0</v>
          </cell>
          <cell r="Y5295">
            <v>0</v>
          </cell>
          <cell r="Z5295">
            <v>0</v>
          </cell>
          <cell r="AA5295">
            <v>0</v>
          </cell>
        </row>
        <row r="5298">
          <cell r="C5298" t="str">
            <v>E-EMP</v>
          </cell>
        </row>
        <row r="5299">
          <cell r="C5299" t="str">
            <v>E-EMP</v>
          </cell>
        </row>
        <row r="5300">
          <cell r="C5300" t="str">
            <v>E-EMP</v>
          </cell>
        </row>
        <row r="5301">
          <cell r="C5301" t="str">
            <v>E-M&amp;C</v>
          </cell>
        </row>
        <row r="5302">
          <cell r="C5302" t="str">
            <v>E-M&amp;C</v>
          </cell>
        </row>
        <row r="5303">
          <cell r="C5303" t="str">
            <v>E-M&amp;C</v>
          </cell>
        </row>
        <row r="5304">
          <cell r="C5304" t="str">
            <v>E-M&amp;C</v>
          </cell>
        </row>
        <row r="5305">
          <cell r="C5305" t="str">
            <v>E-M&amp;C</v>
          </cell>
        </row>
        <row r="5306">
          <cell r="C5306" t="str">
            <v>E-M&amp;C</v>
          </cell>
        </row>
        <row r="5307">
          <cell r="C5307" t="str">
            <v>E-M&amp;C</v>
          </cell>
        </row>
        <row r="5309">
          <cell r="Q5309">
            <v>0</v>
          </cell>
          <cell r="R5309">
            <v>0</v>
          </cell>
          <cell r="S5309">
            <v>0</v>
          </cell>
          <cell r="T5309">
            <v>0</v>
          </cell>
          <cell r="U5309">
            <v>0</v>
          </cell>
          <cell r="V5309">
            <v>0</v>
          </cell>
          <cell r="W5309">
            <v>0</v>
          </cell>
          <cell r="X5309">
            <v>0</v>
          </cell>
          <cell r="Y5309">
            <v>0</v>
          </cell>
          <cell r="Z5309">
            <v>0</v>
          </cell>
          <cell r="AA5309">
            <v>0</v>
          </cell>
        </row>
        <row r="5312">
          <cell r="C5312" t="str">
            <v>E-EMP</v>
          </cell>
        </row>
        <row r="5313">
          <cell r="C5313" t="str">
            <v>E-M&amp;C</v>
          </cell>
        </row>
        <row r="5314">
          <cell r="C5314" t="str">
            <v>E-M&amp;C</v>
          </cell>
        </row>
        <row r="5315">
          <cell r="C5315" t="str">
            <v>E-M&amp;C</v>
          </cell>
        </row>
        <row r="5316">
          <cell r="C5316" t="str">
            <v>E-M&amp;C</v>
          </cell>
        </row>
        <row r="5318">
          <cell r="Q5318">
            <v>0</v>
          </cell>
          <cell r="R5318">
            <v>0</v>
          </cell>
          <cell r="S5318">
            <v>0</v>
          </cell>
          <cell r="T5318">
            <v>0</v>
          </cell>
          <cell r="U5318">
            <v>0</v>
          </cell>
          <cell r="V5318">
            <v>0</v>
          </cell>
          <cell r="W5318">
            <v>0</v>
          </cell>
          <cell r="X5318">
            <v>0</v>
          </cell>
          <cell r="Y5318">
            <v>0</v>
          </cell>
          <cell r="Z5318">
            <v>0</v>
          </cell>
          <cell r="AA5318">
            <v>0</v>
          </cell>
        </row>
        <row r="5321">
          <cell r="C5321" t="str">
            <v>E-EMP</v>
          </cell>
        </row>
        <row r="5322">
          <cell r="C5322" t="str">
            <v>E-EMP</v>
          </cell>
        </row>
        <row r="5323">
          <cell r="C5323" t="str">
            <v>E-M&amp;C</v>
          </cell>
        </row>
        <row r="5324">
          <cell r="C5324" t="str">
            <v>E-M&amp;C</v>
          </cell>
        </row>
        <row r="5325">
          <cell r="C5325" t="str">
            <v>E-M&amp;C</v>
          </cell>
        </row>
        <row r="5327">
          <cell r="Q5327">
            <v>0</v>
          </cell>
          <cell r="R5327">
            <v>0</v>
          </cell>
          <cell r="S5327">
            <v>0</v>
          </cell>
          <cell r="T5327">
            <v>0</v>
          </cell>
          <cell r="U5327">
            <v>0</v>
          </cell>
          <cell r="V5327">
            <v>0</v>
          </cell>
          <cell r="W5327">
            <v>0</v>
          </cell>
          <cell r="X5327">
            <v>0</v>
          </cell>
          <cell r="Y5327">
            <v>0</v>
          </cell>
          <cell r="Z5327">
            <v>0</v>
          </cell>
          <cell r="AA5327">
            <v>0</v>
          </cell>
        </row>
        <row r="5330">
          <cell r="C5330" t="str">
            <v>E-EMP</v>
          </cell>
        </row>
        <row r="5331">
          <cell r="C5331" t="str">
            <v>E-EMP</v>
          </cell>
        </row>
        <row r="5332">
          <cell r="C5332" t="str">
            <v>E-EMP</v>
          </cell>
        </row>
        <row r="5333">
          <cell r="C5333" t="str">
            <v>E-M&amp;C</v>
          </cell>
        </row>
        <row r="5334">
          <cell r="C5334" t="str">
            <v>E-M&amp;C</v>
          </cell>
        </row>
        <row r="5335">
          <cell r="C5335" t="str">
            <v>E-M&amp;C</v>
          </cell>
        </row>
        <row r="5336">
          <cell r="C5336" t="str">
            <v>E-M&amp;C</v>
          </cell>
        </row>
        <row r="5338">
          <cell r="Q5338">
            <v>0</v>
          </cell>
          <cell r="R5338">
            <v>0</v>
          </cell>
          <cell r="S5338">
            <v>0</v>
          </cell>
          <cell r="T5338">
            <v>0</v>
          </cell>
          <cell r="U5338">
            <v>0</v>
          </cell>
          <cell r="V5338">
            <v>0</v>
          </cell>
          <cell r="W5338">
            <v>0</v>
          </cell>
          <cell r="X5338">
            <v>0</v>
          </cell>
          <cell r="Y5338">
            <v>0</v>
          </cell>
          <cell r="Z5338">
            <v>0</v>
          </cell>
          <cell r="AA5338">
            <v>0</v>
          </cell>
        </row>
        <row r="5341">
          <cell r="C5341" t="str">
            <v>E-EMP</v>
          </cell>
        </row>
        <row r="5342">
          <cell r="C5342" t="str">
            <v>E-EMP</v>
          </cell>
        </row>
        <row r="5343">
          <cell r="C5343" t="str">
            <v>E-EMP</v>
          </cell>
        </row>
        <row r="5344">
          <cell r="C5344" t="str">
            <v>E-EMP</v>
          </cell>
        </row>
        <row r="5345">
          <cell r="C5345" t="str">
            <v>E-EMP</v>
          </cell>
        </row>
        <row r="5346">
          <cell r="C5346" t="str">
            <v>E-M&amp;C</v>
          </cell>
        </row>
        <row r="5347">
          <cell r="C5347" t="str">
            <v>E-M&amp;C</v>
          </cell>
        </row>
        <row r="5348">
          <cell r="C5348" t="str">
            <v>E-M&amp;C</v>
          </cell>
        </row>
        <row r="5349">
          <cell r="C5349" t="str">
            <v>E-M&amp;C</v>
          </cell>
        </row>
        <row r="5351">
          <cell r="Q5351">
            <v>0</v>
          </cell>
          <cell r="R5351">
            <v>0</v>
          </cell>
          <cell r="S5351">
            <v>0</v>
          </cell>
          <cell r="T5351">
            <v>0</v>
          </cell>
          <cell r="U5351">
            <v>0</v>
          </cell>
          <cell r="V5351">
            <v>0</v>
          </cell>
          <cell r="W5351">
            <v>0</v>
          </cell>
          <cell r="X5351">
            <v>0</v>
          </cell>
          <cell r="Y5351">
            <v>0</v>
          </cell>
          <cell r="Z5351">
            <v>0</v>
          </cell>
          <cell r="AA5351">
            <v>0</v>
          </cell>
        </row>
        <row r="5354">
          <cell r="C5354" t="str">
            <v>E-EMP</v>
          </cell>
        </row>
        <row r="5355">
          <cell r="C5355" t="str">
            <v>E-EMP</v>
          </cell>
        </row>
        <row r="5356">
          <cell r="C5356" t="str">
            <v>E-M&amp;C</v>
          </cell>
        </row>
        <row r="5357">
          <cell r="C5357" t="str">
            <v>E-M&amp;C</v>
          </cell>
        </row>
        <row r="5358">
          <cell r="C5358" t="str">
            <v>E-M&amp;C</v>
          </cell>
        </row>
        <row r="5359">
          <cell r="C5359" t="str">
            <v>E-M&amp;C</v>
          </cell>
        </row>
        <row r="5361">
          <cell r="Q5361">
            <v>0</v>
          </cell>
          <cell r="R5361">
            <v>0</v>
          </cell>
          <cell r="S5361">
            <v>0</v>
          </cell>
          <cell r="T5361">
            <v>0</v>
          </cell>
          <cell r="U5361">
            <v>0</v>
          </cell>
          <cell r="V5361">
            <v>0</v>
          </cell>
          <cell r="W5361">
            <v>0</v>
          </cell>
          <cell r="X5361">
            <v>0</v>
          </cell>
          <cell r="Y5361">
            <v>0</v>
          </cell>
          <cell r="Z5361">
            <v>0</v>
          </cell>
          <cell r="AA5361">
            <v>0</v>
          </cell>
        </row>
        <row r="5364">
          <cell r="C5364" t="str">
            <v>E-EMP</v>
          </cell>
        </row>
        <row r="5365">
          <cell r="C5365" t="str">
            <v>E-EMP</v>
          </cell>
        </row>
        <row r="5366">
          <cell r="C5366" t="str">
            <v>E-M&amp;C</v>
          </cell>
        </row>
        <row r="5367">
          <cell r="C5367" t="str">
            <v>E-M&amp;C</v>
          </cell>
        </row>
        <row r="5368">
          <cell r="C5368" t="str">
            <v>E-M&amp;C</v>
          </cell>
        </row>
        <row r="5369">
          <cell r="C5369" t="str">
            <v>E-M&amp;C</v>
          </cell>
        </row>
        <row r="5371">
          <cell r="Q5371">
            <v>0</v>
          </cell>
          <cell r="R5371">
            <v>0</v>
          </cell>
          <cell r="S5371">
            <v>0</v>
          </cell>
          <cell r="T5371">
            <v>0</v>
          </cell>
          <cell r="U5371">
            <v>0</v>
          </cell>
          <cell r="V5371">
            <v>0</v>
          </cell>
          <cell r="W5371">
            <v>0</v>
          </cell>
          <cell r="X5371">
            <v>0</v>
          </cell>
          <cell r="Y5371">
            <v>0</v>
          </cell>
          <cell r="Z5371">
            <v>0</v>
          </cell>
          <cell r="AA5371">
            <v>0</v>
          </cell>
        </row>
        <row r="5374">
          <cell r="C5374" t="str">
            <v>E-EMP</v>
          </cell>
        </row>
        <row r="5375">
          <cell r="C5375" t="str">
            <v>E-EMP</v>
          </cell>
        </row>
        <row r="5376">
          <cell r="C5376" t="str">
            <v>E-EMP</v>
          </cell>
        </row>
        <row r="5377">
          <cell r="C5377" t="str">
            <v>E-EMP</v>
          </cell>
        </row>
        <row r="5378">
          <cell r="C5378" t="str">
            <v>E-M&amp;C</v>
          </cell>
        </row>
        <row r="5379">
          <cell r="C5379" t="str">
            <v>E-M&amp;C</v>
          </cell>
        </row>
        <row r="5380">
          <cell r="C5380" t="str">
            <v>E-M&amp;C</v>
          </cell>
        </row>
        <row r="5381">
          <cell r="C5381" t="str">
            <v>E-M&amp;C</v>
          </cell>
        </row>
        <row r="5382">
          <cell r="C5382" t="str">
            <v>E-M&amp;C</v>
          </cell>
        </row>
        <row r="5383">
          <cell r="C5383" t="str">
            <v>E-M&amp;C</v>
          </cell>
        </row>
        <row r="5385">
          <cell r="Q5385">
            <v>0</v>
          </cell>
          <cell r="R5385">
            <v>0</v>
          </cell>
          <cell r="S5385">
            <v>0</v>
          </cell>
          <cell r="T5385">
            <v>0</v>
          </cell>
          <cell r="U5385">
            <v>0</v>
          </cell>
          <cell r="V5385">
            <v>0</v>
          </cell>
          <cell r="W5385">
            <v>0</v>
          </cell>
          <cell r="X5385">
            <v>0</v>
          </cell>
          <cell r="Y5385">
            <v>0</v>
          </cell>
          <cell r="Z5385">
            <v>0</v>
          </cell>
          <cell r="AA5385">
            <v>0</v>
          </cell>
        </row>
        <row r="5388">
          <cell r="C5388" t="str">
            <v>E-M&amp;C</v>
          </cell>
        </row>
        <row r="5390">
          <cell r="Q5390">
            <v>0</v>
          </cell>
          <cell r="R5390">
            <v>0</v>
          </cell>
          <cell r="S5390">
            <v>0</v>
          </cell>
          <cell r="T5390">
            <v>0</v>
          </cell>
          <cell r="U5390">
            <v>0</v>
          </cell>
          <cell r="V5390">
            <v>0</v>
          </cell>
          <cell r="W5390">
            <v>0</v>
          </cell>
          <cell r="X5390">
            <v>0</v>
          </cell>
          <cell r="Y5390">
            <v>0</v>
          </cell>
          <cell r="Z5390">
            <v>0</v>
          </cell>
          <cell r="AA5390">
            <v>0</v>
          </cell>
        </row>
        <row r="5392">
          <cell r="C5392" t="str">
            <v>E-M&amp;C</v>
          </cell>
          <cell r="Q5392">
            <v>0</v>
          </cell>
          <cell r="R5392">
            <v>0</v>
          </cell>
          <cell r="S5392">
            <v>0</v>
          </cell>
          <cell r="T5392">
            <v>0</v>
          </cell>
          <cell r="U5392">
            <v>0</v>
          </cell>
          <cell r="V5392">
            <v>0</v>
          </cell>
          <cell r="W5392">
            <v>0</v>
          </cell>
          <cell r="X5392">
            <v>0</v>
          </cell>
          <cell r="Y5392">
            <v>0</v>
          </cell>
          <cell r="Z5392">
            <v>0</v>
          </cell>
          <cell r="AA5392">
            <v>0</v>
          </cell>
        </row>
        <row r="5393">
          <cell r="C5393" t="str">
            <v>E-M&amp;C</v>
          </cell>
          <cell r="Q5393">
            <v>8889.8823529411766</v>
          </cell>
          <cell r="R5393">
            <v>7130</v>
          </cell>
          <cell r="S5393">
            <v>7310</v>
          </cell>
          <cell r="T5393">
            <v>7490</v>
          </cell>
          <cell r="U5393">
            <v>7680</v>
          </cell>
          <cell r="V5393">
            <v>7870</v>
          </cell>
          <cell r="W5393">
            <v>8070</v>
          </cell>
          <cell r="X5393">
            <v>8270</v>
          </cell>
          <cell r="Y5393">
            <v>8480</v>
          </cell>
          <cell r="Z5393">
            <v>8690</v>
          </cell>
          <cell r="AA5393">
            <v>8910</v>
          </cell>
        </row>
        <row r="5394">
          <cell r="C5394" t="str">
            <v>E-M&amp;C</v>
          </cell>
          <cell r="Q5394">
            <v>240525.17647058825</v>
          </cell>
          <cell r="R5394">
            <v>192870</v>
          </cell>
          <cell r="S5394">
            <v>197690</v>
          </cell>
          <cell r="T5394">
            <v>202630</v>
          </cell>
          <cell r="U5394">
            <v>207700</v>
          </cell>
          <cell r="V5394">
            <v>212890</v>
          </cell>
          <cell r="W5394">
            <v>218210</v>
          </cell>
          <cell r="X5394">
            <v>223670</v>
          </cell>
          <cell r="Y5394">
            <v>229260</v>
          </cell>
          <cell r="Z5394">
            <v>234990</v>
          </cell>
          <cell r="AA5394">
            <v>240860</v>
          </cell>
        </row>
        <row r="5397">
          <cell r="C5397" t="str">
            <v>E-M&amp;C</v>
          </cell>
        </row>
        <row r="5398">
          <cell r="C5398" t="str">
            <v>E-M&amp;C</v>
          </cell>
        </row>
        <row r="5400">
          <cell r="Q5400">
            <v>0</v>
          </cell>
          <cell r="R5400">
            <v>200000</v>
          </cell>
          <cell r="S5400">
            <v>0</v>
          </cell>
          <cell r="T5400">
            <v>0</v>
          </cell>
          <cell r="U5400">
            <v>0</v>
          </cell>
          <cell r="V5400">
            <v>0</v>
          </cell>
          <cell r="W5400">
            <v>0</v>
          </cell>
          <cell r="X5400">
            <v>0</v>
          </cell>
          <cell r="Y5400">
            <v>0</v>
          </cell>
          <cell r="Z5400">
            <v>0</v>
          </cell>
          <cell r="AA5400">
            <v>0</v>
          </cell>
        </row>
        <row r="5404">
          <cell r="C5404" t="str">
            <v>E-M&amp;C</v>
          </cell>
        </row>
        <row r="5405">
          <cell r="C5405" t="str">
            <v>E-M&amp;C</v>
          </cell>
        </row>
        <row r="5407">
          <cell r="Q5407">
            <v>0</v>
          </cell>
          <cell r="R5407">
            <v>0</v>
          </cell>
          <cell r="S5407">
            <v>0</v>
          </cell>
          <cell r="T5407">
            <v>0</v>
          </cell>
          <cell r="U5407">
            <v>0</v>
          </cell>
          <cell r="V5407">
            <v>0</v>
          </cell>
          <cell r="W5407">
            <v>0</v>
          </cell>
          <cell r="X5407">
            <v>0</v>
          </cell>
          <cell r="Y5407">
            <v>0</v>
          </cell>
          <cell r="Z5407">
            <v>0</v>
          </cell>
          <cell r="AA5407">
            <v>0</v>
          </cell>
        </row>
        <row r="5410">
          <cell r="C5410" t="str">
            <v>E-M&amp;C</v>
          </cell>
        </row>
        <row r="5411">
          <cell r="C5411" t="str">
            <v>E-M&amp;C</v>
          </cell>
        </row>
        <row r="5413">
          <cell r="Q5413">
            <v>0</v>
          </cell>
          <cell r="R5413">
            <v>0</v>
          </cell>
          <cell r="S5413">
            <v>0</v>
          </cell>
          <cell r="T5413">
            <v>0</v>
          </cell>
          <cell r="U5413">
            <v>0</v>
          </cell>
          <cell r="V5413">
            <v>0</v>
          </cell>
          <cell r="W5413">
            <v>0</v>
          </cell>
          <cell r="X5413">
            <v>0</v>
          </cell>
          <cell r="Y5413">
            <v>0</v>
          </cell>
          <cell r="Z5413">
            <v>0</v>
          </cell>
          <cell r="AA5413">
            <v>0</v>
          </cell>
        </row>
        <row r="5416">
          <cell r="C5416" t="str">
            <v>E-EMP</v>
          </cell>
          <cell r="Q5416">
            <v>892.23529411764707</v>
          </cell>
          <cell r="R5416">
            <v>920</v>
          </cell>
          <cell r="S5416">
            <v>950</v>
          </cell>
          <cell r="T5416">
            <v>980</v>
          </cell>
          <cell r="U5416">
            <v>1010</v>
          </cell>
          <cell r="V5416">
            <v>1040</v>
          </cell>
          <cell r="W5416">
            <v>1070</v>
          </cell>
          <cell r="X5416">
            <v>1100</v>
          </cell>
          <cell r="Y5416">
            <v>1140</v>
          </cell>
          <cell r="Z5416">
            <v>1180</v>
          </cell>
          <cell r="AA5416">
            <v>1220</v>
          </cell>
        </row>
        <row r="5417">
          <cell r="C5417" t="str">
            <v>E-EMP</v>
          </cell>
          <cell r="Q5417">
            <v>748.23529411764707</v>
          </cell>
          <cell r="R5417">
            <v>770</v>
          </cell>
          <cell r="S5417">
            <v>800</v>
          </cell>
          <cell r="T5417">
            <v>830</v>
          </cell>
          <cell r="U5417">
            <v>860</v>
          </cell>
          <cell r="V5417">
            <v>890</v>
          </cell>
          <cell r="W5417">
            <v>920</v>
          </cell>
          <cell r="X5417">
            <v>950</v>
          </cell>
          <cell r="Y5417">
            <v>980</v>
          </cell>
          <cell r="Z5417">
            <v>1010</v>
          </cell>
          <cell r="AA5417">
            <v>1040</v>
          </cell>
        </row>
        <row r="5418">
          <cell r="C5418" t="str">
            <v>E-M&amp;C</v>
          </cell>
          <cell r="Q5418">
            <v>6443.2941176470595</v>
          </cell>
          <cell r="R5418">
            <v>6600</v>
          </cell>
          <cell r="S5418">
            <v>6770</v>
          </cell>
          <cell r="T5418">
            <v>6940</v>
          </cell>
          <cell r="U5418">
            <v>7110</v>
          </cell>
          <cell r="V5418">
            <v>7290</v>
          </cell>
          <cell r="W5418">
            <v>7470</v>
          </cell>
          <cell r="X5418">
            <v>7660</v>
          </cell>
          <cell r="Y5418">
            <v>7850</v>
          </cell>
          <cell r="Z5418">
            <v>8050</v>
          </cell>
          <cell r="AA5418">
            <v>8250</v>
          </cell>
        </row>
        <row r="5419">
          <cell r="C5419" t="str">
            <v>E-M&amp;C</v>
          </cell>
          <cell r="Q5419">
            <v>0</v>
          </cell>
          <cell r="R5419">
            <v>0</v>
          </cell>
          <cell r="S5419">
            <v>0</v>
          </cell>
          <cell r="T5419">
            <v>0</v>
          </cell>
          <cell r="U5419">
            <v>0</v>
          </cell>
          <cell r="V5419">
            <v>0</v>
          </cell>
          <cell r="W5419">
            <v>0</v>
          </cell>
          <cell r="X5419">
            <v>0</v>
          </cell>
          <cell r="Y5419">
            <v>0</v>
          </cell>
          <cell r="Z5419">
            <v>0</v>
          </cell>
          <cell r="AA5419">
            <v>0</v>
          </cell>
        </row>
        <row r="5420">
          <cell r="C5420" t="str">
            <v>E-M&amp;C</v>
          </cell>
          <cell r="Q5420">
            <v>278.11764705882354</v>
          </cell>
          <cell r="R5420">
            <v>290</v>
          </cell>
          <cell r="S5420">
            <v>300</v>
          </cell>
          <cell r="T5420">
            <v>310</v>
          </cell>
          <cell r="U5420">
            <v>320</v>
          </cell>
          <cell r="V5420">
            <v>330</v>
          </cell>
          <cell r="W5420">
            <v>340</v>
          </cell>
          <cell r="X5420">
            <v>350</v>
          </cell>
          <cell r="Y5420">
            <v>360</v>
          </cell>
          <cell r="Z5420">
            <v>370</v>
          </cell>
          <cell r="AA5420">
            <v>380</v>
          </cell>
        </row>
        <row r="5422">
          <cell r="Q5422">
            <v>8361.8823529411766</v>
          </cell>
          <cell r="R5422">
            <v>8580</v>
          </cell>
          <cell r="S5422">
            <v>8820</v>
          </cell>
          <cell r="T5422">
            <v>9060</v>
          </cell>
          <cell r="U5422">
            <v>9300</v>
          </cell>
          <cell r="V5422">
            <v>9550</v>
          </cell>
          <cell r="W5422">
            <v>9800</v>
          </cell>
          <cell r="X5422">
            <v>10060</v>
          </cell>
          <cell r="Y5422">
            <v>10330</v>
          </cell>
          <cell r="Z5422">
            <v>10610</v>
          </cell>
          <cell r="AA5422">
            <v>10890</v>
          </cell>
        </row>
        <row r="5424">
          <cell r="Q5424">
            <v>1302158.1176470586</v>
          </cell>
          <cell r="R5424">
            <v>1141740</v>
          </cell>
          <cell r="S5424">
            <v>1174230</v>
          </cell>
          <cell r="T5424">
            <v>1207670</v>
          </cell>
          <cell r="U5424">
            <v>1242090</v>
          </cell>
          <cell r="V5424">
            <v>1277550</v>
          </cell>
          <cell r="W5424">
            <v>1314030</v>
          </cell>
          <cell r="X5424">
            <v>1351560</v>
          </cell>
          <cell r="Y5424">
            <v>1390190</v>
          </cell>
          <cell r="Z5424">
            <v>1429870</v>
          </cell>
          <cell r="AA5424">
            <v>1470780</v>
          </cell>
        </row>
        <row r="5428">
          <cell r="Q5428">
            <v>0</v>
          </cell>
          <cell r="R5428">
            <v>0</v>
          </cell>
          <cell r="S5428">
            <v>0</v>
          </cell>
          <cell r="T5428">
            <v>0</v>
          </cell>
          <cell r="U5428">
            <v>-2500000</v>
          </cell>
          <cell r="W5428">
            <v>-3000000</v>
          </cell>
          <cell r="X5428">
            <v>-4000000</v>
          </cell>
        </row>
        <row r="5430">
          <cell r="C5430" t="str">
            <v>L-FU</v>
          </cell>
          <cell r="Q5430">
            <v>0</v>
          </cell>
          <cell r="R5430">
            <v>0</v>
          </cell>
          <cell r="S5430">
            <v>0</v>
          </cell>
          <cell r="T5430">
            <v>0</v>
          </cell>
          <cell r="U5430">
            <v>-2500000</v>
          </cell>
          <cell r="V5430">
            <v>0</v>
          </cell>
          <cell r="W5430">
            <v>-3000000</v>
          </cell>
          <cell r="X5430">
            <v>-4000000</v>
          </cell>
          <cell r="Y5430">
            <v>0</v>
          </cell>
          <cell r="Z5430">
            <v>0</v>
          </cell>
          <cell r="AA5430">
            <v>0</v>
          </cell>
        </row>
        <row r="5433">
          <cell r="Q5433">
            <v>0</v>
          </cell>
          <cell r="R5433">
            <v>0</v>
          </cell>
          <cell r="S5433">
            <v>0</v>
          </cell>
          <cell r="T5433">
            <v>0</v>
          </cell>
          <cell r="U5433">
            <v>0</v>
          </cell>
          <cell r="V5433">
            <v>16546.094830023198</v>
          </cell>
          <cell r="W5433">
            <v>36883.154084749556</v>
          </cell>
          <cell r="X5433">
            <v>64236.251786475252</v>
          </cell>
          <cell r="Y5433">
            <v>66831.39462285972</v>
          </cell>
          <cell r="Z5433">
            <v>68515.882191292418</v>
          </cell>
          <cell r="AA5433">
            <v>72299.420948803381</v>
          </cell>
        </row>
        <row r="5435">
          <cell r="C5435" t="str">
            <v>L-PR</v>
          </cell>
          <cell r="Q5435">
            <v>0</v>
          </cell>
          <cell r="R5435">
            <v>0</v>
          </cell>
          <cell r="S5435">
            <v>0</v>
          </cell>
          <cell r="T5435">
            <v>0</v>
          </cell>
          <cell r="U5435">
            <v>0</v>
          </cell>
          <cell r="V5435">
            <v>16546.094830023198</v>
          </cell>
          <cell r="W5435">
            <v>36883.154084749556</v>
          </cell>
          <cell r="X5435">
            <v>64236.251786475252</v>
          </cell>
          <cell r="Y5435">
            <v>66831.39462285972</v>
          </cell>
          <cell r="Z5435">
            <v>68515.882191292418</v>
          </cell>
          <cell r="AA5435">
            <v>72299.420948803381</v>
          </cell>
        </row>
        <row r="5439">
          <cell r="C5439" t="str">
            <v>T/Fr</v>
          </cell>
          <cell r="Q5439">
            <v>-1729933</v>
          </cell>
          <cell r="R5439">
            <v>-400609.59999999963</v>
          </cell>
          <cell r="S5439">
            <v>0</v>
          </cell>
          <cell r="T5439">
            <v>0</v>
          </cell>
          <cell r="U5439">
            <v>-1984691</v>
          </cell>
          <cell r="V5439">
            <v>-909513.71768813487</v>
          </cell>
          <cell r="W5439">
            <v>0</v>
          </cell>
          <cell r="X5439">
            <v>-61942.127214912325</v>
          </cell>
          <cell r="Y5439">
            <v>-637252.12721491256</v>
          </cell>
          <cell r="Z5439">
            <v>0</v>
          </cell>
          <cell r="AA5439">
            <v>0</v>
          </cell>
        </row>
        <row r="5440">
          <cell r="C5440" t="str">
            <v>T/To</v>
          </cell>
          <cell r="Q5440">
            <v>0</v>
          </cell>
          <cell r="R5440">
            <v>0</v>
          </cell>
          <cell r="S5440">
            <v>80587.299999999814</v>
          </cell>
          <cell r="T5440">
            <v>203724.59999999963</v>
          </cell>
          <cell r="U5440">
            <v>0</v>
          </cell>
          <cell r="V5440">
            <v>0</v>
          </cell>
          <cell r="W5440">
            <v>307979.8210861031</v>
          </cell>
          <cell r="X5440">
            <v>0</v>
          </cell>
          <cell r="Y5440">
            <v>0</v>
          </cell>
          <cell r="Z5440">
            <v>440547.87278508721</v>
          </cell>
          <cell r="AA5440">
            <v>132267.87278508767</v>
          </cell>
        </row>
        <row r="5442">
          <cell r="Q5442">
            <v>-1729933</v>
          </cell>
          <cell r="R5442">
            <v>-400609.59999999963</v>
          </cell>
          <cell r="S5442">
            <v>80587.299999999814</v>
          </cell>
          <cell r="T5442">
            <v>203724.59999999963</v>
          </cell>
          <cell r="U5442">
            <v>-1984691</v>
          </cell>
          <cell r="V5442">
            <v>-909513.71768813487</v>
          </cell>
          <cell r="W5442">
            <v>307979.8210861031</v>
          </cell>
          <cell r="X5442">
            <v>-61942.127214912325</v>
          </cell>
          <cell r="Y5442">
            <v>-637252.12721491256</v>
          </cell>
          <cell r="Z5442">
            <v>440547.87278508721</v>
          </cell>
          <cell r="AA5442">
            <v>132267.87278508767</v>
          </cell>
        </row>
        <row r="5446">
          <cell r="Q5446">
            <v>-5893751.823529412</v>
          </cell>
          <cell r="R5446">
            <v>-3651850.4000000004</v>
          </cell>
          <cell r="S5446">
            <v>-3972757.3</v>
          </cell>
          <cell r="T5446">
            <v>-4316144.5999999996</v>
          </cell>
          <cell r="U5446">
            <v>-9611520</v>
          </cell>
          <cell r="V5446">
            <v>-4974560</v>
          </cell>
          <cell r="W5446">
            <v>-7840430</v>
          </cell>
          <cell r="X5446">
            <v>-8959190</v>
          </cell>
          <cell r="Y5446">
            <v>-5830910</v>
          </cell>
          <cell r="Z5446">
            <v>-5205700</v>
          </cell>
          <cell r="AA5446">
            <v>-5333590</v>
          </cell>
        </row>
        <row r="5447">
          <cell r="Q5447">
            <v>3603561.3623529417</v>
          </cell>
          <cell r="R5447">
            <v>3494960</v>
          </cell>
          <cell r="S5447">
            <v>3572170</v>
          </cell>
          <cell r="T5447">
            <v>3652420</v>
          </cell>
          <cell r="U5447">
            <v>1286211</v>
          </cell>
          <cell r="V5447">
            <v>3904527.6228581117</v>
          </cell>
          <cell r="W5447">
            <v>1094567.0248291474</v>
          </cell>
          <cell r="X5447">
            <v>325895.87542843726</v>
          </cell>
          <cell r="Y5447">
            <v>4398330.7325920528</v>
          </cell>
          <cell r="Z5447">
            <v>4473636.2450236194</v>
          </cell>
          <cell r="AA5447">
            <v>4549022.7062661089</v>
          </cell>
        </row>
        <row r="5448">
          <cell r="Q5448">
            <v>4500531</v>
          </cell>
          <cell r="R5448">
            <v>557500</v>
          </cell>
          <cell r="S5448">
            <v>320000</v>
          </cell>
          <cell r="T5448">
            <v>460000</v>
          </cell>
          <cell r="U5448">
            <v>10310000</v>
          </cell>
          <cell r="V5448">
            <v>1963000</v>
          </cell>
          <cell r="W5448">
            <v>6401000</v>
          </cell>
          <cell r="X5448">
            <v>8631000</v>
          </cell>
          <cell r="Y5448">
            <v>2003000</v>
          </cell>
          <cell r="Z5448">
            <v>223000</v>
          </cell>
          <cell r="AA5448">
            <v>580000</v>
          </cell>
        </row>
        <row r="5449">
          <cell r="Q5449">
            <v>0</v>
          </cell>
          <cell r="R5449">
            <v>0</v>
          </cell>
          <cell r="S5449">
            <v>0</v>
          </cell>
          <cell r="T5449">
            <v>0</v>
          </cell>
          <cell r="U5449">
            <v>-2500000</v>
          </cell>
          <cell r="V5449">
            <v>0</v>
          </cell>
          <cell r="W5449">
            <v>-3000000</v>
          </cell>
          <cell r="X5449">
            <v>-4000000</v>
          </cell>
          <cell r="Y5449">
            <v>0</v>
          </cell>
          <cell r="Z5449">
            <v>0</v>
          </cell>
          <cell r="AA5449">
            <v>0</v>
          </cell>
        </row>
        <row r="5450">
          <cell r="Q5450">
            <v>0</v>
          </cell>
          <cell r="R5450">
            <v>0</v>
          </cell>
          <cell r="S5450">
            <v>0</v>
          </cell>
          <cell r="T5450">
            <v>0</v>
          </cell>
          <cell r="U5450">
            <v>0</v>
          </cell>
          <cell r="V5450">
            <v>16546.094830023198</v>
          </cell>
          <cell r="W5450">
            <v>36883.154084749556</v>
          </cell>
          <cell r="X5450">
            <v>64236.251786475252</v>
          </cell>
          <cell r="Y5450">
            <v>66831.39462285972</v>
          </cell>
          <cell r="Z5450">
            <v>68515.882191292418</v>
          </cell>
          <cell r="AA5450">
            <v>72299.420948803381</v>
          </cell>
        </row>
        <row r="5451">
          <cell r="Q5451">
            <v>-1729933</v>
          </cell>
          <cell r="R5451">
            <v>-400609.59999999963</v>
          </cell>
          <cell r="S5451">
            <v>80587.299999999814</v>
          </cell>
          <cell r="T5451">
            <v>203724.59999999963</v>
          </cell>
          <cell r="U5451">
            <v>-1984691</v>
          </cell>
          <cell r="V5451">
            <v>-909513.71768813487</v>
          </cell>
          <cell r="W5451">
            <v>307979.8210861031</v>
          </cell>
          <cell r="X5451">
            <v>-61942.127214912325</v>
          </cell>
          <cell r="Y5451">
            <v>-637252.12721491256</v>
          </cell>
          <cell r="Z5451">
            <v>440547.87278508721</v>
          </cell>
          <cell r="AA5451">
            <v>132267.87278508767</v>
          </cell>
        </row>
        <row r="5453">
          <cell r="Q5453">
            <v>480407.53882352961</v>
          </cell>
          <cell r="R5453">
            <v>0</v>
          </cell>
          <cell r="S5453">
            <v>0</v>
          </cell>
          <cell r="T5453">
            <v>0</v>
          </cell>
          <cell r="U5453">
            <v>-2500000</v>
          </cell>
          <cell r="V5453">
            <v>0</v>
          </cell>
          <cell r="W5453">
            <v>-3000000</v>
          </cell>
          <cell r="X5453">
            <v>-3999999.9999999991</v>
          </cell>
          <cell r="Y5453">
            <v>0</v>
          </cell>
          <cell r="Z5453">
            <v>-9.8953023552894592E-10</v>
          </cell>
          <cell r="AA5453">
            <v>0</v>
          </cell>
        </row>
        <row r="5459">
          <cell r="C5459" t="str">
            <v>I-UCF</v>
          </cell>
          <cell r="Q5459">
            <v>-36000</v>
          </cell>
          <cell r="R5459">
            <v>-36900</v>
          </cell>
          <cell r="S5459">
            <v>-37820</v>
          </cell>
          <cell r="T5459">
            <v>-38770</v>
          </cell>
          <cell r="U5459">
            <v>-39740</v>
          </cell>
          <cell r="V5459">
            <v>-40730</v>
          </cell>
          <cell r="W5459">
            <v>-41750</v>
          </cell>
          <cell r="X5459">
            <v>-42790</v>
          </cell>
          <cell r="Y5459">
            <v>-43860</v>
          </cell>
          <cell r="Z5459">
            <v>-44960</v>
          </cell>
          <cell r="AA5459">
            <v>-46080</v>
          </cell>
        </row>
        <row r="5461">
          <cell r="Q5461">
            <v>-36000</v>
          </cell>
          <cell r="R5461">
            <v>-36900</v>
          </cell>
          <cell r="S5461">
            <v>-37820</v>
          </cell>
          <cell r="T5461">
            <v>-38770</v>
          </cell>
          <cell r="U5461">
            <v>-39740</v>
          </cell>
          <cell r="V5461">
            <v>-40730</v>
          </cell>
          <cell r="W5461">
            <v>-41750</v>
          </cell>
          <cell r="X5461">
            <v>-42790</v>
          </cell>
          <cell r="Y5461">
            <v>-43860</v>
          </cell>
          <cell r="Z5461">
            <v>-44960</v>
          </cell>
          <cell r="AA5461">
            <v>-46080</v>
          </cell>
        </row>
        <row r="5464">
          <cell r="C5464" t="str">
            <v>I-UCF</v>
          </cell>
          <cell r="Q5464">
            <v>-1447</v>
          </cell>
          <cell r="R5464">
            <v>-1480</v>
          </cell>
          <cell r="S5464">
            <v>-1520</v>
          </cell>
          <cell r="T5464">
            <v>-1560</v>
          </cell>
          <cell r="U5464">
            <v>-1600</v>
          </cell>
          <cell r="V5464">
            <v>-1640</v>
          </cell>
          <cell r="W5464">
            <v>-1680</v>
          </cell>
          <cell r="X5464">
            <v>-1720</v>
          </cell>
          <cell r="Y5464">
            <v>-1760</v>
          </cell>
          <cell r="Z5464">
            <v>-1800</v>
          </cell>
          <cell r="AA5464">
            <v>-1850</v>
          </cell>
        </row>
        <row r="5466">
          <cell r="Q5466">
            <v>-1447</v>
          </cell>
          <cell r="R5466">
            <v>-1480</v>
          </cell>
          <cell r="S5466">
            <v>-1520</v>
          </cell>
          <cell r="T5466">
            <v>-1560</v>
          </cell>
          <cell r="U5466">
            <v>-1600</v>
          </cell>
          <cell r="V5466">
            <v>-1640</v>
          </cell>
          <cell r="W5466">
            <v>-1680</v>
          </cell>
          <cell r="X5466">
            <v>-1720</v>
          </cell>
          <cell r="Y5466">
            <v>-1760</v>
          </cell>
          <cell r="Z5466">
            <v>-1800</v>
          </cell>
          <cell r="AA5466">
            <v>-1850</v>
          </cell>
        </row>
        <row r="5469">
          <cell r="C5469" t="str">
            <v>I-RAC</v>
          </cell>
          <cell r="Q5469">
            <v>15014</v>
          </cell>
          <cell r="R5469">
            <v>15390</v>
          </cell>
          <cell r="S5469">
            <v>15770</v>
          </cell>
          <cell r="T5469">
            <v>16160</v>
          </cell>
          <cell r="U5469">
            <v>16560</v>
          </cell>
          <cell r="V5469">
            <v>16970</v>
          </cell>
          <cell r="W5469">
            <v>17390</v>
          </cell>
          <cell r="X5469">
            <v>17820</v>
          </cell>
          <cell r="Y5469">
            <v>18270</v>
          </cell>
          <cell r="Z5469">
            <v>18730</v>
          </cell>
          <cell r="AA5469">
            <v>19200</v>
          </cell>
        </row>
        <row r="5470">
          <cell r="C5470" t="str">
            <v>I-RAC</v>
          </cell>
          <cell r="Q5470">
            <v>18346</v>
          </cell>
          <cell r="R5470">
            <v>18800</v>
          </cell>
          <cell r="S5470">
            <v>19270</v>
          </cell>
          <cell r="T5470">
            <v>19750</v>
          </cell>
          <cell r="U5470">
            <v>20240</v>
          </cell>
          <cell r="V5470">
            <v>20750</v>
          </cell>
          <cell r="W5470">
            <v>21270</v>
          </cell>
          <cell r="X5470">
            <v>21800</v>
          </cell>
          <cell r="Y5470">
            <v>22350</v>
          </cell>
          <cell r="Z5470">
            <v>22910</v>
          </cell>
          <cell r="AA5470">
            <v>23480</v>
          </cell>
        </row>
        <row r="5471">
          <cell r="C5471" t="str">
            <v>I-RAC</v>
          </cell>
          <cell r="Q5471">
            <v>-45279</v>
          </cell>
          <cell r="R5471">
            <v>-46410</v>
          </cell>
          <cell r="S5471">
            <v>-47570</v>
          </cell>
          <cell r="T5471">
            <v>-48760</v>
          </cell>
          <cell r="U5471">
            <v>-49980</v>
          </cell>
          <cell r="V5471">
            <v>-51230</v>
          </cell>
          <cell r="W5471">
            <v>-52510</v>
          </cell>
          <cell r="X5471">
            <v>-53820</v>
          </cell>
          <cell r="Y5471">
            <v>-55170</v>
          </cell>
          <cell r="Z5471">
            <v>-56550</v>
          </cell>
          <cell r="AA5471">
            <v>-57960</v>
          </cell>
        </row>
        <row r="5472">
          <cell r="C5472" t="str">
            <v>I-INR</v>
          </cell>
          <cell r="Q5472">
            <v>-8430</v>
          </cell>
          <cell r="R5472">
            <v>-8430</v>
          </cell>
          <cell r="S5472">
            <v>-8430</v>
          </cell>
          <cell r="T5472">
            <v>-8430</v>
          </cell>
          <cell r="U5472">
            <v>-8430</v>
          </cell>
          <cell r="V5472">
            <v>-8640</v>
          </cell>
          <cell r="W5472">
            <v>-8860</v>
          </cell>
          <cell r="X5472">
            <v>-9080</v>
          </cell>
          <cell r="Y5472">
            <v>-9310</v>
          </cell>
          <cell r="Z5472">
            <v>-9540</v>
          </cell>
          <cell r="AA5472">
            <v>-9780</v>
          </cell>
        </row>
        <row r="5473">
          <cell r="C5473" t="str">
            <v>I-RAC</v>
          </cell>
          <cell r="Q5473">
            <v>0</v>
          </cell>
          <cell r="R5473">
            <v>0</v>
          </cell>
          <cell r="S5473">
            <v>0</v>
          </cell>
          <cell r="T5473">
            <v>0</v>
          </cell>
          <cell r="U5473">
            <v>0</v>
          </cell>
          <cell r="V5473">
            <v>0</v>
          </cell>
          <cell r="W5473">
            <v>0</v>
          </cell>
          <cell r="X5473">
            <v>0</v>
          </cell>
          <cell r="Y5473">
            <v>0</v>
          </cell>
          <cell r="Z5473">
            <v>0</v>
          </cell>
          <cell r="AA5473">
            <v>0</v>
          </cell>
        </row>
        <row r="5474">
          <cell r="C5474" t="str">
            <v>I-RAC</v>
          </cell>
          <cell r="Q5474">
            <v>-982467</v>
          </cell>
          <cell r="R5474">
            <v>-1215998.1499999999</v>
          </cell>
          <cell r="S5474">
            <v>-1409162.75</v>
          </cell>
          <cell r="T5474">
            <v>-1607240.25</v>
          </cell>
          <cell r="U5474">
            <v>-1647420</v>
          </cell>
          <cell r="V5474">
            <v>-1688610</v>
          </cell>
          <cell r="W5474">
            <v>-1730830</v>
          </cell>
          <cell r="X5474">
            <v>-1774100</v>
          </cell>
          <cell r="Y5474">
            <v>-1818450</v>
          </cell>
          <cell r="Z5474">
            <v>-1863910</v>
          </cell>
          <cell r="AA5474">
            <v>-1910510</v>
          </cell>
        </row>
        <row r="5475">
          <cell r="C5475" t="str">
            <v>I-UCF</v>
          </cell>
          <cell r="Q5475">
            <v>-1382</v>
          </cell>
          <cell r="R5475">
            <v>-1420</v>
          </cell>
          <cell r="S5475">
            <v>-1460</v>
          </cell>
          <cell r="T5475">
            <v>-1500</v>
          </cell>
          <cell r="U5475">
            <v>-1540</v>
          </cell>
          <cell r="V5475">
            <v>-1580</v>
          </cell>
          <cell r="W5475">
            <v>-1620</v>
          </cell>
          <cell r="X5475">
            <v>-1660</v>
          </cell>
          <cell r="Y5475">
            <v>-1700</v>
          </cell>
          <cell r="Z5475">
            <v>-1740</v>
          </cell>
          <cell r="AA5475">
            <v>-1780</v>
          </cell>
        </row>
        <row r="5476">
          <cell r="C5476" t="str">
            <v>I-UCF</v>
          </cell>
          <cell r="Q5476">
            <v>-438</v>
          </cell>
          <cell r="R5476">
            <v>-450</v>
          </cell>
          <cell r="S5476">
            <v>-460</v>
          </cell>
          <cell r="T5476">
            <v>-470</v>
          </cell>
          <cell r="U5476">
            <v>-480</v>
          </cell>
          <cell r="V5476">
            <v>-490</v>
          </cell>
          <cell r="W5476">
            <v>-500</v>
          </cell>
          <cell r="X5476">
            <v>-510</v>
          </cell>
          <cell r="Y5476">
            <v>-520</v>
          </cell>
          <cell r="Z5476">
            <v>-530</v>
          </cell>
          <cell r="AA5476">
            <v>-540</v>
          </cell>
        </row>
        <row r="5477">
          <cell r="C5477" t="str">
            <v>I-GCOP</v>
          </cell>
          <cell r="Q5477">
            <v>-18564</v>
          </cell>
          <cell r="R5477">
            <v>-19030</v>
          </cell>
          <cell r="S5477">
            <v>-19510</v>
          </cell>
          <cell r="T5477">
            <v>-20000</v>
          </cell>
          <cell r="U5477">
            <v>-20500</v>
          </cell>
          <cell r="V5477">
            <v>-21010</v>
          </cell>
          <cell r="W5477">
            <v>-21540</v>
          </cell>
          <cell r="X5477">
            <v>-22080</v>
          </cell>
          <cell r="Y5477">
            <v>-22630</v>
          </cell>
          <cell r="Z5477">
            <v>-23200</v>
          </cell>
          <cell r="AA5477">
            <v>-23780</v>
          </cell>
        </row>
        <row r="5478">
          <cell r="C5478" t="str">
            <v>I-INR</v>
          </cell>
          <cell r="Q5478">
            <v>-207610</v>
          </cell>
          <cell r="R5478">
            <v>-207610</v>
          </cell>
          <cell r="S5478">
            <v>-207610</v>
          </cell>
          <cell r="T5478">
            <v>-207610</v>
          </cell>
          <cell r="U5478">
            <v>-207610</v>
          </cell>
          <cell r="V5478">
            <v>-207610</v>
          </cell>
          <cell r="W5478">
            <v>-207610</v>
          </cell>
          <cell r="X5478">
            <v>-207610</v>
          </cell>
          <cell r="Y5478">
            <v>-207610</v>
          </cell>
          <cell r="Z5478">
            <v>-207610</v>
          </cell>
          <cell r="AA5478">
            <v>-207610</v>
          </cell>
        </row>
        <row r="5479">
          <cell r="C5479" t="str">
            <v>I-OR</v>
          </cell>
          <cell r="Q5479">
            <v>-33</v>
          </cell>
          <cell r="R5479">
            <v>-30</v>
          </cell>
          <cell r="S5479">
            <v>-30</v>
          </cell>
          <cell r="T5479">
            <v>-30</v>
          </cell>
          <cell r="U5479">
            <v>-30</v>
          </cell>
          <cell r="V5479">
            <v>-30</v>
          </cell>
          <cell r="W5479">
            <v>-30</v>
          </cell>
          <cell r="X5479">
            <v>-30</v>
          </cell>
          <cell r="Y5479">
            <v>-30</v>
          </cell>
          <cell r="Z5479">
            <v>-30</v>
          </cell>
          <cell r="AA5479">
            <v>-30</v>
          </cell>
        </row>
        <row r="5480">
          <cell r="C5480" t="str">
            <v>I-GCAP</v>
          </cell>
          <cell r="Q5480">
            <v>0</v>
          </cell>
          <cell r="R5480">
            <v>-3000</v>
          </cell>
          <cell r="S5480">
            <v>-3080</v>
          </cell>
          <cell r="T5480">
            <v>-3160</v>
          </cell>
          <cell r="U5480">
            <v>-3240</v>
          </cell>
          <cell r="V5480">
            <v>-3320</v>
          </cell>
          <cell r="W5480">
            <v>-3400</v>
          </cell>
          <cell r="X5480">
            <v>-3490</v>
          </cell>
          <cell r="Y5480">
            <v>-3580</v>
          </cell>
          <cell r="Z5480">
            <v>-3670</v>
          </cell>
          <cell r="AA5480">
            <v>-3760</v>
          </cell>
        </row>
        <row r="5482">
          <cell r="Q5482">
            <v>-1230843</v>
          </cell>
          <cell r="R5482">
            <v>-1468188.15</v>
          </cell>
          <cell r="S5482">
            <v>-1662272.75</v>
          </cell>
          <cell r="T5482">
            <v>-1861290.25</v>
          </cell>
          <cell r="U5482">
            <v>-1902430</v>
          </cell>
          <cell r="V5482">
            <v>-1944800</v>
          </cell>
          <cell r="W5482">
            <v>-1988240</v>
          </cell>
          <cell r="X5482">
            <v>-2032760</v>
          </cell>
          <cell r="Y5482">
            <v>-2078380</v>
          </cell>
          <cell r="Z5482">
            <v>-2125140</v>
          </cell>
          <cell r="AA5482">
            <v>-2173070</v>
          </cell>
        </row>
        <row r="5484">
          <cell r="Q5484">
            <v>-1268290</v>
          </cell>
          <cell r="R5484">
            <v>-1506568.15</v>
          </cell>
          <cell r="S5484">
            <v>-1701612.75</v>
          </cell>
          <cell r="T5484">
            <v>-1901620.25</v>
          </cell>
          <cell r="U5484">
            <v>-1943770</v>
          </cell>
          <cell r="V5484">
            <v>-1987170</v>
          </cell>
          <cell r="W5484">
            <v>-2031670</v>
          </cell>
          <cell r="X5484">
            <v>-2077270</v>
          </cell>
          <cell r="Y5484">
            <v>-2124000</v>
          </cell>
          <cell r="Z5484">
            <v>-2171900</v>
          </cell>
          <cell r="AA5484">
            <v>-2221000</v>
          </cell>
        </row>
        <row r="5489">
          <cell r="C5489" t="str">
            <v>E-EMP</v>
          </cell>
          <cell r="Q5489">
            <v>0</v>
          </cell>
          <cell r="R5489">
            <v>0</v>
          </cell>
          <cell r="S5489">
            <v>0</v>
          </cell>
          <cell r="T5489">
            <v>0</v>
          </cell>
          <cell r="U5489">
            <v>0</v>
          </cell>
          <cell r="V5489">
            <v>0</v>
          </cell>
          <cell r="W5489">
            <v>0</v>
          </cell>
          <cell r="X5489">
            <v>0</v>
          </cell>
          <cell r="Y5489">
            <v>0</v>
          </cell>
          <cell r="Z5489">
            <v>0</v>
          </cell>
          <cell r="AA5489">
            <v>0</v>
          </cell>
        </row>
        <row r="5490">
          <cell r="C5490" t="str">
            <v>E-EMP</v>
          </cell>
          <cell r="Q5490">
            <v>0</v>
          </cell>
          <cell r="R5490">
            <v>0</v>
          </cell>
          <cell r="S5490">
            <v>0</v>
          </cell>
          <cell r="T5490">
            <v>0</v>
          </cell>
          <cell r="U5490">
            <v>0</v>
          </cell>
          <cell r="V5490">
            <v>0</v>
          </cell>
          <cell r="W5490">
            <v>0</v>
          </cell>
          <cell r="X5490">
            <v>0</v>
          </cell>
          <cell r="Y5490">
            <v>0</v>
          </cell>
          <cell r="Z5490">
            <v>0</v>
          </cell>
          <cell r="AA5490">
            <v>0</v>
          </cell>
        </row>
        <row r="5491">
          <cell r="C5491" t="str">
            <v>E-EMP</v>
          </cell>
          <cell r="Q5491">
            <v>17590</v>
          </cell>
          <cell r="R5491">
            <v>18030</v>
          </cell>
          <cell r="S5491">
            <v>18480</v>
          </cell>
          <cell r="T5491">
            <v>18940</v>
          </cell>
          <cell r="U5491">
            <v>19410</v>
          </cell>
          <cell r="V5491">
            <v>19900</v>
          </cell>
          <cell r="W5491">
            <v>20400</v>
          </cell>
          <cell r="X5491">
            <v>20910</v>
          </cell>
          <cell r="Y5491">
            <v>21430</v>
          </cell>
          <cell r="Z5491">
            <v>21970</v>
          </cell>
          <cell r="AA5491">
            <v>22520</v>
          </cell>
        </row>
        <row r="5492">
          <cell r="C5492" t="str">
            <v>E-M&amp;C</v>
          </cell>
          <cell r="Q5492">
            <v>0</v>
          </cell>
          <cell r="R5492">
            <v>0</v>
          </cell>
          <cell r="S5492">
            <v>0</v>
          </cell>
          <cell r="T5492">
            <v>0</v>
          </cell>
          <cell r="U5492">
            <v>0</v>
          </cell>
          <cell r="V5492">
            <v>0</v>
          </cell>
          <cell r="W5492">
            <v>0</v>
          </cell>
          <cell r="X5492">
            <v>0</v>
          </cell>
          <cell r="Y5492">
            <v>0</v>
          </cell>
          <cell r="Z5492">
            <v>0</v>
          </cell>
          <cell r="AA5492">
            <v>0</v>
          </cell>
        </row>
        <row r="5493">
          <cell r="C5493" t="str">
            <v>E-EMP</v>
          </cell>
          <cell r="Q5493">
            <v>10300</v>
          </cell>
          <cell r="R5493">
            <v>10560</v>
          </cell>
          <cell r="S5493">
            <v>10820</v>
          </cell>
          <cell r="T5493">
            <v>11090</v>
          </cell>
          <cell r="U5493">
            <v>11370</v>
          </cell>
          <cell r="V5493">
            <v>11650</v>
          </cell>
          <cell r="W5493">
            <v>11940</v>
          </cell>
          <cell r="X5493">
            <v>12240</v>
          </cell>
          <cell r="Y5493">
            <v>12550</v>
          </cell>
          <cell r="Z5493">
            <v>12860</v>
          </cell>
          <cell r="AA5493">
            <v>13180</v>
          </cell>
        </row>
        <row r="5494">
          <cell r="C5494" t="str">
            <v>E-OE</v>
          </cell>
          <cell r="Q5494">
            <v>3450</v>
          </cell>
          <cell r="R5494">
            <v>3540</v>
          </cell>
          <cell r="S5494">
            <v>3630</v>
          </cell>
          <cell r="T5494">
            <v>3720</v>
          </cell>
          <cell r="U5494">
            <v>3810</v>
          </cell>
          <cell r="V5494">
            <v>3910</v>
          </cell>
          <cell r="W5494">
            <v>4010</v>
          </cell>
          <cell r="X5494">
            <v>4110</v>
          </cell>
          <cell r="Y5494">
            <v>4210</v>
          </cell>
          <cell r="Z5494">
            <v>4320</v>
          </cell>
          <cell r="AA5494">
            <v>4430</v>
          </cell>
        </row>
        <row r="5495">
          <cell r="C5495" t="str">
            <v>E-OE</v>
          </cell>
          <cell r="Q5495">
            <v>37000</v>
          </cell>
          <cell r="R5495">
            <v>55000</v>
          </cell>
          <cell r="S5495">
            <v>56380</v>
          </cell>
          <cell r="T5495">
            <v>57790</v>
          </cell>
          <cell r="U5495">
            <v>59230</v>
          </cell>
          <cell r="V5495">
            <v>60710</v>
          </cell>
          <cell r="W5495">
            <v>62230</v>
          </cell>
          <cell r="X5495">
            <v>63790</v>
          </cell>
          <cell r="Y5495">
            <v>65380</v>
          </cell>
          <cell r="Z5495">
            <v>67010</v>
          </cell>
          <cell r="AA5495">
            <v>68690</v>
          </cell>
        </row>
        <row r="5496">
          <cell r="C5496" t="str">
            <v>E-DEP</v>
          </cell>
          <cell r="Q5496">
            <v>513300</v>
          </cell>
          <cell r="R5496">
            <v>513300</v>
          </cell>
          <cell r="S5496">
            <v>513300</v>
          </cell>
          <cell r="T5496">
            <v>513300</v>
          </cell>
          <cell r="U5496">
            <v>513300</v>
          </cell>
          <cell r="V5496">
            <v>513300</v>
          </cell>
          <cell r="W5496">
            <v>513300</v>
          </cell>
          <cell r="X5496">
            <v>513300</v>
          </cell>
          <cell r="Y5496">
            <v>513300</v>
          </cell>
          <cell r="Z5496">
            <v>513300</v>
          </cell>
          <cell r="AA5496">
            <v>513300</v>
          </cell>
        </row>
        <row r="5497">
          <cell r="C5497" t="str">
            <v>E-EMP</v>
          </cell>
          <cell r="Q5497">
            <v>121350</v>
          </cell>
          <cell r="R5497">
            <v>124380</v>
          </cell>
          <cell r="S5497">
            <v>127490</v>
          </cell>
          <cell r="T5497">
            <v>130680</v>
          </cell>
          <cell r="U5497">
            <v>133950</v>
          </cell>
          <cell r="V5497">
            <v>137300</v>
          </cell>
          <cell r="W5497">
            <v>140730</v>
          </cell>
          <cell r="X5497">
            <v>144250</v>
          </cell>
          <cell r="Y5497">
            <v>147860</v>
          </cell>
          <cell r="Z5497">
            <v>151560</v>
          </cell>
          <cell r="AA5497">
            <v>155350</v>
          </cell>
        </row>
        <row r="5498">
          <cell r="C5498" t="str">
            <v>E-EMP</v>
          </cell>
          <cell r="Q5498">
            <v>96710</v>
          </cell>
          <cell r="R5498">
            <v>99130</v>
          </cell>
          <cell r="S5498">
            <v>101610</v>
          </cell>
          <cell r="T5498">
            <v>104150</v>
          </cell>
          <cell r="U5498">
            <v>106750</v>
          </cell>
          <cell r="V5498">
            <v>109420</v>
          </cell>
          <cell r="W5498">
            <v>112160</v>
          </cell>
          <cell r="X5498">
            <v>114960</v>
          </cell>
          <cell r="Y5498">
            <v>117830</v>
          </cell>
          <cell r="Z5498">
            <v>120780</v>
          </cell>
          <cell r="AA5498">
            <v>123800</v>
          </cell>
        </row>
        <row r="5500">
          <cell r="Q5500">
            <v>799700</v>
          </cell>
          <cell r="R5500">
            <v>823940</v>
          </cell>
          <cell r="S5500">
            <v>831710</v>
          </cell>
          <cell r="T5500">
            <v>839670</v>
          </cell>
          <cell r="U5500">
            <v>847820</v>
          </cell>
          <cell r="V5500">
            <v>856190</v>
          </cell>
          <cell r="W5500">
            <v>864770</v>
          </cell>
          <cell r="X5500">
            <v>873560</v>
          </cell>
          <cell r="Y5500">
            <v>882560</v>
          </cell>
          <cell r="Z5500">
            <v>891800</v>
          </cell>
          <cell r="AA5500">
            <v>901270</v>
          </cell>
        </row>
        <row r="5503">
          <cell r="C5503" t="str">
            <v>E-OE</v>
          </cell>
          <cell r="Q5503">
            <v>4640</v>
          </cell>
          <cell r="R5503">
            <v>4760</v>
          </cell>
          <cell r="S5503">
            <v>4880</v>
          </cell>
          <cell r="T5503">
            <v>5000</v>
          </cell>
          <cell r="U5503">
            <v>5130</v>
          </cell>
          <cell r="V5503">
            <v>5260</v>
          </cell>
          <cell r="W5503">
            <v>5390</v>
          </cell>
          <cell r="X5503">
            <v>5520</v>
          </cell>
          <cell r="Y5503">
            <v>5660</v>
          </cell>
          <cell r="Z5503">
            <v>5800</v>
          </cell>
          <cell r="AA5503">
            <v>5950</v>
          </cell>
        </row>
        <row r="5504">
          <cell r="C5504" t="str">
            <v>E-OE</v>
          </cell>
          <cell r="Q5504">
            <v>250</v>
          </cell>
          <cell r="R5504">
            <v>260</v>
          </cell>
          <cell r="S5504">
            <v>270</v>
          </cell>
          <cell r="T5504">
            <v>280</v>
          </cell>
          <cell r="U5504">
            <v>290</v>
          </cell>
          <cell r="V5504">
            <v>300</v>
          </cell>
          <cell r="W5504">
            <v>310</v>
          </cell>
          <cell r="X5504">
            <v>320</v>
          </cell>
          <cell r="Y5504">
            <v>330</v>
          </cell>
          <cell r="Z5504">
            <v>340</v>
          </cell>
          <cell r="AA5504">
            <v>350</v>
          </cell>
        </row>
        <row r="5505">
          <cell r="C5505" t="str">
            <v>E-OE</v>
          </cell>
          <cell r="Q5505">
            <v>10510</v>
          </cell>
          <cell r="R5505">
            <v>11460</v>
          </cell>
          <cell r="S5505">
            <v>12490</v>
          </cell>
          <cell r="T5505">
            <v>13610</v>
          </cell>
          <cell r="U5505">
            <v>14830</v>
          </cell>
          <cell r="V5505">
            <v>15200</v>
          </cell>
          <cell r="W5505">
            <v>15580</v>
          </cell>
          <cell r="X5505">
            <v>15970</v>
          </cell>
          <cell r="Y5505">
            <v>16370</v>
          </cell>
          <cell r="Z5505">
            <v>16780</v>
          </cell>
          <cell r="AA5505">
            <v>17200</v>
          </cell>
        </row>
        <row r="5506">
          <cell r="C5506" t="str">
            <v>E-OE</v>
          </cell>
          <cell r="Q5506">
            <v>36680</v>
          </cell>
          <cell r="R5506">
            <v>40350</v>
          </cell>
          <cell r="S5506">
            <v>42370</v>
          </cell>
          <cell r="T5506">
            <v>44490</v>
          </cell>
          <cell r="U5506">
            <v>46710</v>
          </cell>
          <cell r="V5506">
            <v>47880</v>
          </cell>
          <cell r="W5506">
            <v>49080</v>
          </cell>
          <cell r="X5506">
            <v>50310</v>
          </cell>
          <cell r="Y5506">
            <v>51570</v>
          </cell>
          <cell r="Z5506">
            <v>52860</v>
          </cell>
          <cell r="AA5506">
            <v>54180</v>
          </cell>
        </row>
        <row r="5507">
          <cell r="C5507" t="str">
            <v>E-OE</v>
          </cell>
          <cell r="Q5507">
            <v>56872.53682487725</v>
          </cell>
          <cell r="R5507">
            <v>60850</v>
          </cell>
          <cell r="S5507">
            <v>65110</v>
          </cell>
          <cell r="T5507">
            <v>69670</v>
          </cell>
          <cell r="U5507">
            <v>74550</v>
          </cell>
          <cell r="V5507">
            <v>76410</v>
          </cell>
          <cell r="W5507">
            <v>78320</v>
          </cell>
          <cell r="X5507">
            <v>80280</v>
          </cell>
          <cell r="Y5507">
            <v>82290</v>
          </cell>
          <cell r="Z5507">
            <v>84350</v>
          </cell>
          <cell r="AA5507">
            <v>86460</v>
          </cell>
        </row>
        <row r="5508">
          <cell r="C5508" t="str">
            <v>E-OE</v>
          </cell>
          <cell r="Q5508">
            <v>2988</v>
          </cell>
          <cell r="R5508">
            <v>3060</v>
          </cell>
          <cell r="S5508">
            <v>3130</v>
          </cell>
          <cell r="T5508">
            <v>3210</v>
          </cell>
          <cell r="U5508">
            <v>3290</v>
          </cell>
          <cell r="V5508">
            <v>3370</v>
          </cell>
          <cell r="W5508">
            <v>3450</v>
          </cell>
          <cell r="X5508">
            <v>3530</v>
          </cell>
          <cell r="Y5508">
            <v>3610</v>
          </cell>
          <cell r="Z5508">
            <v>3700</v>
          </cell>
          <cell r="AA5508">
            <v>3790</v>
          </cell>
        </row>
        <row r="5509">
          <cell r="C5509" t="str">
            <v>E-OE</v>
          </cell>
          <cell r="Q5509">
            <v>3090</v>
          </cell>
          <cell r="R5509">
            <v>3170</v>
          </cell>
          <cell r="S5509">
            <v>3250</v>
          </cell>
          <cell r="T5509">
            <v>3330</v>
          </cell>
          <cell r="U5509">
            <v>3410</v>
          </cell>
          <cell r="V5509">
            <v>3500</v>
          </cell>
          <cell r="W5509">
            <v>3590</v>
          </cell>
          <cell r="X5509">
            <v>3680</v>
          </cell>
          <cell r="Y5509">
            <v>3770</v>
          </cell>
          <cell r="Z5509">
            <v>3860</v>
          </cell>
          <cell r="AA5509">
            <v>3960</v>
          </cell>
        </row>
        <row r="5510">
          <cell r="C5510" t="str">
            <v>E-OE</v>
          </cell>
          <cell r="Q5510">
            <v>14</v>
          </cell>
          <cell r="R5510">
            <v>15.597826086956523</v>
          </cell>
          <cell r="S5510">
            <v>20</v>
          </cell>
          <cell r="T5510">
            <v>20</v>
          </cell>
          <cell r="U5510">
            <v>20</v>
          </cell>
          <cell r="V5510">
            <v>20</v>
          </cell>
          <cell r="W5510">
            <v>20</v>
          </cell>
          <cell r="X5510">
            <v>20</v>
          </cell>
          <cell r="Y5510">
            <v>20</v>
          </cell>
          <cell r="Z5510">
            <v>20</v>
          </cell>
          <cell r="AA5510">
            <v>20</v>
          </cell>
        </row>
        <row r="5511">
          <cell r="C5511" t="str">
            <v>E-OE</v>
          </cell>
          <cell r="Q5511">
            <v>447</v>
          </cell>
          <cell r="R5511">
            <v>498.01630434782606</v>
          </cell>
          <cell r="S5511">
            <v>510</v>
          </cell>
          <cell r="T5511">
            <v>530</v>
          </cell>
          <cell r="U5511">
            <v>550</v>
          </cell>
          <cell r="V5511">
            <v>570</v>
          </cell>
          <cell r="W5511">
            <v>590</v>
          </cell>
          <cell r="X5511">
            <v>610</v>
          </cell>
          <cell r="Y5511">
            <v>630</v>
          </cell>
          <cell r="Z5511">
            <v>650</v>
          </cell>
          <cell r="AA5511">
            <v>670</v>
          </cell>
        </row>
        <row r="5512">
          <cell r="C5512" t="str">
            <v>E-OE</v>
          </cell>
          <cell r="Q5512">
            <v>61226</v>
          </cell>
          <cell r="R5512">
            <v>57247.834895127584</v>
          </cell>
          <cell r="S5512">
            <v>59110</v>
          </cell>
          <cell r="T5512">
            <v>61030</v>
          </cell>
          <cell r="U5512">
            <v>63010</v>
          </cell>
          <cell r="V5512">
            <v>65060</v>
          </cell>
          <cell r="W5512">
            <v>67170</v>
          </cell>
          <cell r="X5512">
            <v>69350</v>
          </cell>
          <cell r="Y5512">
            <v>71600</v>
          </cell>
          <cell r="Z5512">
            <v>73930</v>
          </cell>
          <cell r="AA5512">
            <v>76330</v>
          </cell>
        </row>
        <row r="5513">
          <cell r="C5513" t="str">
            <v>E-OE</v>
          </cell>
          <cell r="Q5513">
            <v>132</v>
          </cell>
          <cell r="R5513">
            <v>123.42328759280113</v>
          </cell>
          <cell r="S5513">
            <v>130</v>
          </cell>
          <cell r="T5513">
            <v>130</v>
          </cell>
          <cell r="U5513">
            <v>130</v>
          </cell>
          <cell r="V5513">
            <v>130</v>
          </cell>
          <cell r="W5513">
            <v>130</v>
          </cell>
          <cell r="X5513">
            <v>130</v>
          </cell>
          <cell r="Y5513">
            <v>130</v>
          </cell>
          <cell r="Z5513">
            <v>130</v>
          </cell>
          <cell r="AA5513">
            <v>130</v>
          </cell>
        </row>
        <row r="5514">
          <cell r="C5514" t="str">
            <v>E-OE</v>
          </cell>
          <cell r="Q5514">
            <v>74248</v>
          </cell>
          <cell r="R5514">
            <v>69423.729221138608</v>
          </cell>
          <cell r="S5514">
            <v>71680</v>
          </cell>
          <cell r="T5514">
            <v>74010</v>
          </cell>
          <cell r="U5514">
            <v>76420</v>
          </cell>
          <cell r="V5514">
            <v>78900</v>
          </cell>
          <cell r="W5514">
            <v>81460</v>
          </cell>
          <cell r="X5514">
            <v>84110</v>
          </cell>
          <cell r="Y5514">
            <v>86840</v>
          </cell>
          <cell r="Z5514">
            <v>89660</v>
          </cell>
          <cell r="AA5514">
            <v>92570</v>
          </cell>
        </row>
        <row r="5515">
          <cell r="C5515" t="str">
            <v>E-OE</v>
          </cell>
          <cell r="Q5515">
            <v>4455</v>
          </cell>
          <cell r="R5515">
            <v>4258.5493336593718</v>
          </cell>
          <cell r="S5515">
            <v>4400</v>
          </cell>
          <cell r="T5515">
            <v>4540</v>
          </cell>
          <cell r="U5515">
            <v>4690</v>
          </cell>
          <cell r="V5515">
            <v>4840</v>
          </cell>
          <cell r="W5515">
            <v>5000</v>
          </cell>
          <cell r="X5515">
            <v>5160</v>
          </cell>
          <cell r="Y5515">
            <v>5330</v>
          </cell>
          <cell r="Z5515">
            <v>5500</v>
          </cell>
          <cell r="AA5515">
            <v>5680</v>
          </cell>
        </row>
        <row r="5516">
          <cell r="C5516" t="str">
            <v>E-OE</v>
          </cell>
          <cell r="Q5516">
            <v>21770</v>
          </cell>
          <cell r="R5516">
            <v>20810.015486815828</v>
          </cell>
          <cell r="S5516">
            <v>21490</v>
          </cell>
          <cell r="T5516">
            <v>22190</v>
          </cell>
          <cell r="U5516">
            <v>22910</v>
          </cell>
          <cell r="V5516">
            <v>23650</v>
          </cell>
          <cell r="W5516">
            <v>24420</v>
          </cell>
          <cell r="X5516">
            <v>25210</v>
          </cell>
          <cell r="Y5516">
            <v>26030</v>
          </cell>
          <cell r="Z5516">
            <v>26880</v>
          </cell>
          <cell r="AA5516">
            <v>27750</v>
          </cell>
        </row>
        <row r="5517">
          <cell r="C5517" t="str">
            <v>E-OE</v>
          </cell>
          <cell r="Q5517">
            <v>0</v>
          </cell>
          <cell r="S5517">
            <v>0</v>
          </cell>
          <cell r="T5517">
            <v>0</v>
          </cell>
          <cell r="U5517">
            <v>0</v>
          </cell>
          <cell r="V5517">
            <v>0</v>
          </cell>
          <cell r="W5517">
            <v>0</v>
          </cell>
          <cell r="X5517">
            <v>0</v>
          </cell>
          <cell r="Y5517">
            <v>0</v>
          </cell>
          <cell r="Z5517">
            <v>0</v>
          </cell>
          <cell r="AA5517">
            <v>0</v>
          </cell>
        </row>
        <row r="5518">
          <cell r="C5518" t="str">
            <v>E-OE</v>
          </cell>
          <cell r="Q5518">
            <v>0</v>
          </cell>
          <cell r="S5518">
            <v>0</v>
          </cell>
          <cell r="T5518">
            <v>0</v>
          </cell>
          <cell r="U5518">
            <v>0</v>
          </cell>
          <cell r="V5518">
            <v>0</v>
          </cell>
          <cell r="W5518">
            <v>0</v>
          </cell>
          <cell r="X5518">
            <v>0</v>
          </cell>
          <cell r="Y5518">
            <v>0</v>
          </cell>
          <cell r="Z5518">
            <v>0</v>
          </cell>
          <cell r="AA5518">
            <v>0</v>
          </cell>
        </row>
        <row r="5519">
          <cell r="C5519" t="str">
            <v>E-OE</v>
          </cell>
          <cell r="Q5519">
            <v>10810</v>
          </cell>
          <cell r="R5519">
            <v>5037.3947242968379</v>
          </cell>
          <cell r="S5519">
            <v>5160</v>
          </cell>
          <cell r="T5519">
            <v>5290</v>
          </cell>
          <cell r="U5519">
            <v>5420</v>
          </cell>
          <cell r="V5519">
            <v>5560</v>
          </cell>
          <cell r="W5519">
            <v>5700</v>
          </cell>
          <cell r="X5519">
            <v>5840</v>
          </cell>
          <cell r="Y5519">
            <v>5990</v>
          </cell>
          <cell r="Z5519">
            <v>6140</v>
          </cell>
          <cell r="AA5519">
            <v>6290</v>
          </cell>
        </row>
        <row r="5520">
          <cell r="C5520" t="str">
            <v>E-OE</v>
          </cell>
          <cell r="Q5520">
            <v>1965</v>
          </cell>
          <cell r="R5520">
            <v>915.67813443508658</v>
          </cell>
          <cell r="S5520">
            <v>940</v>
          </cell>
          <cell r="T5520">
            <v>960</v>
          </cell>
          <cell r="U5520">
            <v>980</v>
          </cell>
          <cell r="V5520">
            <v>1000</v>
          </cell>
          <cell r="W5520">
            <v>1030</v>
          </cell>
          <cell r="X5520">
            <v>1060</v>
          </cell>
          <cell r="Y5520">
            <v>1090</v>
          </cell>
          <cell r="Z5520">
            <v>1120</v>
          </cell>
          <cell r="AA5520">
            <v>1150</v>
          </cell>
        </row>
        <row r="5521">
          <cell r="C5521" t="str">
            <v>E-OE</v>
          </cell>
          <cell r="Q5521">
            <v>2283</v>
          </cell>
          <cell r="R5521">
            <v>1063.8642142062608</v>
          </cell>
          <cell r="S5521">
            <v>1090</v>
          </cell>
          <cell r="T5521">
            <v>1120</v>
          </cell>
          <cell r="U5521">
            <v>1150</v>
          </cell>
          <cell r="V5521">
            <v>1180</v>
          </cell>
          <cell r="W5521">
            <v>1210</v>
          </cell>
          <cell r="X5521">
            <v>1240</v>
          </cell>
          <cell r="Y5521">
            <v>1270</v>
          </cell>
          <cell r="Z5521">
            <v>1300</v>
          </cell>
          <cell r="AA5521">
            <v>1330</v>
          </cell>
        </row>
        <row r="5522">
          <cell r="C5522" t="str">
            <v>E-OE</v>
          </cell>
          <cell r="Q5522">
            <v>12612</v>
          </cell>
          <cell r="R5522">
            <v>5877.1158430001587</v>
          </cell>
          <cell r="S5522">
            <v>6020</v>
          </cell>
          <cell r="T5522">
            <v>6170</v>
          </cell>
          <cell r="U5522">
            <v>6320</v>
          </cell>
          <cell r="V5522">
            <v>6480</v>
          </cell>
          <cell r="W5522">
            <v>6640</v>
          </cell>
          <cell r="X5522">
            <v>6810</v>
          </cell>
          <cell r="Y5522">
            <v>6980</v>
          </cell>
          <cell r="Z5522">
            <v>7150</v>
          </cell>
          <cell r="AA5522">
            <v>7330</v>
          </cell>
        </row>
        <row r="5523">
          <cell r="C5523" t="str">
            <v>E-OE</v>
          </cell>
          <cell r="Q5523">
            <v>6355</v>
          </cell>
          <cell r="R5523">
            <v>2961.3916256157636</v>
          </cell>
          <cell r="S5523">
            <v>3040</v>
          </cell>
          <cell r="T5523">
            <v>3120</v>
          </cell>
          <cell r="U5523">
            <v>3200</v>
          </cell>
          <cell r="V5523">
            <v>3280</v>
          </cell>
          <cell r="W5523">
            <v>3360</v>
          </cell>
          <cell r="X5523">
            <v>3440</v>
          </cell>
          <cell r="Y5523">
            <v>3530</v>
          </cell>
          <cell r="Z5523">
            <v>3620</v>
          </cell>
          <cell r="AA5523">
            <v>3710</v>
          </cell>
        </row>
        <row r="5524">
          <cell r="C5524" t="str">
            <v>E-OE</v>
          </cell>
          <cell r="Q5524">
            <v>2077</v>
          </cell>
          <cell r="R5524">
            <v>967.8694581280788</v>
          </cell>
          <cell r="S5524">
            <v>990</v>
          </cell>
          <cell r="T5524">
            <v>1010</v>
          </cell>
          <cell r="U5524">
            <v>1040</v>
          </cell>
          <cell r="V5524">
            <v>1070</v>
          </cell>
          <cell r="W5524">
            <v>1100</v>
          </cell>
          <cell r="X5524">
            <v>1130</v>
          </cell>
          <cell r="Y5524">
            <v>1160</v>
          </cell>
          <cell r="Z5524">
            <v>1190</v>
          </cell>
          <cell r="AA5524">
            <v>1220</v>
          </cell>
        </row>
        <row r="5525">
          <cell r="C5525" t="str">
            <v>E-OE</v>
          </cell>
          <cell r="Q5525">
            <v>5463</v>
          </cell>
          <cell r="R5525">
            <v>2545.7250119180039</v>
          </cell>
          <cell r="S5525">
            <v>2610</v>
          </cell>
          <cell r="T5525">
            <v>2680</v>
          </cell>
          <cell r="U5525">
            <v>2750</v>
          </cell>
          <cell r="V5525">
            <v>2820</v>
          </cell>
          <cell r="W5525">
            <v>2890</v>
          </cell>
          <cell r="X5525">
            <v>2960</v>
          </cell>
          <cell r="Y5525">
            <v>3030</v>
          </cell>
          <cell r="Z5525">
            <v>3110</v>
          </cell>
          <cell r="AA5525">
            <v>3190</v>
          </cell>
        </row>
        <row r="5526">
          <cell r="C5526" t="str">
            <v>E-OE</v>
          </cell>
          <cell r="Q5526">
            <v>2357</v>
          </cell>
          <cell r="R5526">
            <v>0</v>
          </cell>
          <cell r="S5526">
            <v>0</v>
          </cell>
          <cell r="T5526">
            <v>0</v>
          </cell>
          <cell r="U5526">
            <v>0</v>
          </cell>
          <cell r="V5526">
            <v>0</v>
          </cell>
          <cell r="W5526">
            <v>0</v>
          </cell>
          <cell r="X5526">
            <v>0</v>
          </cell>
          <cell r="Y5526">
            <v>0</v>
          </cell>
          <cell r="Z5526">
            <v>0</v>
          </cell>
          <cell r="AA5526">
            <v>0</v>
          </cell>
        </row>
        <row r="5527">
          <cell r="C5527" t="str">
            <v>E-OE</v>
          </cell>
          <cell r="Q5527">
            <v>17610</v>
          </cell>
          <cell r="R5527">
            <v>16489.167686658508</v>
          </cell>
          <cell r="S5527">
            <v>16900</v>
          </cell>
          <cell r="T5527">
            <v>17320</v>
          </cell>
          <cell r="U5527">
            <v>17750</v>
          </cell>
          <cell r="V5527">
            <v>18190</v>
          </cell>
          <cell r="W5527">
            <v>18640</v>
          </cell>
          <cell r="X5527">
            <v>19110</v>
          </cell>
          <cell r="Y5527">
            <v>19590</v>
          </cell>
          <cell r="Z5527">
            <v>20080</v>
          </cell>
          <cell r="AA5527">
            <v>20580</v>
          </cell>
        </row>
        <row r="5528">
          <cell r="C5528" t="str">
            <v>E-OE</v>
          </cell>
          <cell r="Q5528">
            <v>80</v>
          </cell>
          <cell r="R5528">
            <v>74.908200734394129</v>
          </cell>
          <cell r="S5528">
            <v>80</v>
          </cell>
          <cell r="T5528">
            <v>80</v>
          </cell>
          <cell r="U5528">
            <v>80</v>
          </cell>
          <cell r="V5528">
            <v>80</v>
          </cell>
          <cell r="W5528">
            <v>80</v>
          </cell>
          <cell r="X5528">
            <v>80</v>
          </cell>
          <cell r="Y5528">
            <v>80</v>
          </cell>
          <cell r="Z5528">
            <v>80</v>
          </cell>
          <cell r="AA5528">
            <v>80</v>
          </cell>
        </row>
        <row r="5529">
          <cell r="C5529" t="str">
            <v>E-OE</v>
          </cell>
          <cell r="Q5529">
            <v>4222</v>
          </cell>
          <cell r="R5529">
            <v>3953.2802937576498</v>
          </cell>
          <cell r="S5529">
            <v>4050</v>
          </cell>
          <cell r="T5529">
            <v>4150</v>
          </cell>
          <cell r="U5529">
            <v>4250</v>
          </cell>
          <cell r="V5529">
            <v>4360</v>
          </cell>
          <cell r="W5529">
            <v>4470</v>
          </cell>
          <cell r="X5529">
            <v>4580</v>
          </cell>
          <cell r="Y5529">
            <v>4690</v>
          </cell>
          <cell r="Z5529">
            <v>4810</v>
          </cell>
          <cell r="AA5529">
            <v>4930</v>
          </cell>
        </row>
        <row r="5530">
          <cell r="C5530" t="str">
            <v>E-OE</v>
          </cell>
          <cell r="Q5530">
            <v>4585</v>
          </cell>
          <cell r="R5530">
            <v>4293.1762545899628</v>
          </cell>
          <cell r="S5530">
            <v>4400</v>
          </cell>
          <cell r="T5530">
            <v>4510</v>
          </cell>
          <cell r="U5530">
            <v>4620</v>
          </cell>
          <cell r="V5530">
            <v>4740</v>
          </cell>
          <cell r="W5530">
            <v>4860</v>
          </cell>
          <cell r="X5530">
            <v>4980</v>
          </cell>
          <cell r="Y5530">
            <v>5100</v>
          </cell>
          <cell r="Z5530">
            <v>5230</v>
          </cell>
          <cell r="AA5530">
            <v>5360</v>
          </cell>
        </row>
        <row r="5531">
          <cell r="C5531" t="str">
            <v>E-OE</v>
          </cell>
          <cell r="Q5531">
            <v>1713</v>
          </cell>
          <cell r="R5531">
            <v>1603.9718482252142</v>
          </cell>
          <cell r="S5531">
            <v>1640</v>
          </cell>
          <cell r="T5531">
            <v>1680</v>
          </cell>
          <cell r="U5531">
            <v>1720</v>
          </cell>
          <cell r="V5531">
            <v>1760</v>
          </cell>
          <cell r="W5531">
            <v>1800</v>
          </cell>
          <cell r="X5531">
            <v>1850</v>
          </cell>
          <cell r="Y5531">
            <v>1900</v>
          </cell>
          <cell r="Z5531">
            <v>1950</v>
          </cell>
          <cell r="AA5531">
            <v>2000</v>
          </cell>
        </row>
        <row r="5532">
          <cell r="C5532" t="str">
            <v>E-OE</v>
          </cell>
          <cell r="Q5532">
            <v>95</v>
          </cell>
          <cell r="R5532">
            <v>88.953488372093034</v>
          </cell>
          <cell r="S5532">
            <v>90</v>
          </cell>
          <cell r="T5532">
            <v>90</v>
          </cell>
          <cell r="U5532">
            <v>90</v>
          </cell>
          <cell r="V5532">
            <v>90</v>
          </cell>
          <cell r="W5532">
            <v>90</v>
          </cell>
          <cell r="X5532">
            <v>90</v>
          </cell>
          <cell r="Y5532">
            <v>90</v>
          </cell>
          <cell r="Z5532">
            <v>90</v>
          </cell>
          <cell r="AA5532">
            <v>90</v>
          </cell>
        </row>
        <row r="5533">
          <cell r="C5533" t="str">
            <v>E-OE</v>
          </cell>
          <cell r="Q5533">
            <v>0</v>
          </cell>
          <cell r="R5533">
            <v>0</v>
          </cell>
          <cell r="S5533">
            <v>0</v>
          </cell>
          <cell r="T5533">
            <v>0</v>
          </cell>
          <cell r="U5533">
            <v>0</v>
          </cell>
          <cell r="V5533">
            <v>0</v>
          </cell>
          <cell r="W5533">
            <v>0</v>
          </cell>
          <cell r="X5533">
            <v>0</v>
          </cell>
          <cell r="Y5533">
            <v>0</v>
          </cell>
          <cell r="Z5533">
            <v>0</v>
          </cell>
          <cell r="AA5533">
            <v>0</v>
          </cell>
        </row>
        <row r="5534">
          <cell r="C5534" t="str">
            <v>E-OE</v>
          </cell>
          <cell r="Q5534">
            <v>0</v>
          </cell>
          <cell r="S5534">
            <v>0</v>
          </cell>
          <cell r="T5534">
            <v>0</v>
          </cell>
          <cell r="U5534">
            <v>0</v>
          </cell>
          <cell r="V5534">
            <v>0</v>
          </cell>
          <cell r="W5534">
            <v>0</v>
          </cell>
          <cell r="X5534">
            <v>0</v>
          </cell>
          <cell r="Y5534">
            <v>0</v>
          </cell>
          <cell r="Z5534">
            <v>0</v>
          </cell>
          <cell r="AA5534">
            <v>0</v>
          </cell>
        </row>
        <row r="5535">
          <cell r="C5535" t="str">
            <v>E-OE</v>
          </cell>
          <cell r="Q5535">
            <v>6847</v>
          </cell>
          <cell r="R5535">
            <v>6274.391963172533</v>
          </cell>
          <cell r="S5535">
            <v>6430</v>
          </cell>
          <cell r="T5535">
            <v>6590</v>
          </cell>
          <cell r="U5535">
            <v>6750</v>
          </cell>
          <cell r="V5535">
            <v>6920</v>
          </cell>
          <cell r="W5535">
            <v>7090</v>
          </cell>
          <cell r="X5535">
            <v>7270</v>
          </cell>
          <cell r="Y5535">
            <v>7450</v>
          </cell>
          <cell r="Z5535">
            <v>7640</v>
          </cell>
          <cell r="AA5535">
            <v>7830</v>
          </cell>
        </row>
        <row r="5536">
          <cell r="C5536" t="str">
            <v>E-OE</v>
          </cell>
          <cell r="Q5536">
            <v>35</v>
          </cell>
          <cell r="R5536">
            <v>32.072983600268536</v>
          </cell>
          <cell r="S5536">
            <v>30</v>
          </cell>
          <cell r="T5536">
            <v>30</v>
          </cell>
          <cell r="U5536">
            <v>30</v>
          </cell>
          <cell r="V5536">
            <v>30</v>
          </cell>
          <cell r="W5536">
            <v>30</v>
          </cell>
          <cell r="X5536">
            <v>30</v>
          </cell>
          <cell r="Y5536">
            <v>30</v>
          </cell>
          <cell r="Z5536">
            <v>30</v>
          </cell>
          <cell r="AA5536">
            <v>30</v>
          </cell>
        </row>
        <row r="5537">
          <cell r="C5537" t="str">
            <v>E-OE</v>
          </cell>
          <cell r="Q5537">
            <v>2855</v>
          </cell>
          <cell r="R5537">
            <v>2616.2390908219049</v>
          </cell>
          <cell r="S5537">
            <v>2680</v>
          </cell>
          <cell r="T5537">
            <v>2750</v>
          </cell>
          <cell r="U5537">
            <v>2820</v>
          </cell>
          <cell r="V5537">
            <v>2890</v>
          </cell>
          <cell r="W5537">
            <v>2960</v>
          </cell>
          <cell r="X5537">
            <v>3030</v>
          </cell>
          <cell r="Y5537">
            <v>3110</v>
          </cell>
          <cell r="Z5537">
            <v>3190</v>
          </cell>
          <cell r="AA5537">
            <v>3270</v>
          </cell>
        </row>
        <row r="5539">
          <cell r="Q5539">
            <v>359286.53682487726</v>
          </cell>
          <cell r="R5539">
            <v>331082.36717630178</v>
          </cell>
          <cell r="S5539">
            <v>344990</v>
          </cell>
          <cell r="T5539">
            <v>359590</v>
          </cell>
          <cell r="U5539">
            <v>374910</v>
          </cell>
          <cell r="V5539">
            <v>385540</v>
          </cell>
          <cell r="W5539">
            <v>396460</v>
          </cell>
          <cell r="X5539">
            <v>407700</v>
          </cell>
          <cell r="Y5539">
            <v>419270</v>
          </cell>
          <cell r="Z5539">
            <v>431190</v>
          </cell>
          <cell r="AA5539">
            <v>443430</v>
          </cell>
        </row>
        <row r="5542">
          <cell r="C5542" t="str">
            <v>E-OE</v>
          </cell>
          <cell r="Q5542">
            <v>4600</v>
          </cell>
          <cell r="R5542">
            <v>5010</v>
          </cell>
          <cell r="S5542">
            <v>5460</v>
          </cell>
          <cell r="T5542">
            <v>5950</v>
          </cell>
          <cell r="U5542">
            <v>6490</v>
          </cell>
          <cell r="V5542">
            <v>6650</v>
          </cell>
          <cell r="W5542">
            <v>6820</v>
          </cell>
          <cell r="X5542">
            <v>6990</v>
          </cell>
          <cell r="Y5542">
            <v>7160</v>
          </cell>
          <cell r="Z5542">
            <v>7340</v>
          </cell>
          <cell r="AA5542">
            <v>7520</v>
          </cell>
        </row>
        <row r="5543">
          <cell r="C5543" t="str">
            <v>E-OE</v>
          </cell>
          <cell r="Q5543">
            <v>22270</v>
          </cell>
          <cell r="R5543">
            <v>24500</v>
          </cell>
          <cell r="S5543">
            <v>25730</v>
          </cell>
          <cell r="T5543">
            <v>27020</v>
          </cell>
          <cell r="U5543">
            <v>28370</v>
          </cell>
          <cell r="V5543">
            <v>29080</v>
          </cell>
          <cell r="W5543">
            <v>29810</v>
          </cell>
          <cell r="X5543">
            <v>30560</v>
          </cell>
          <cell r="Y5543">
            <v>31320</v>
          </cell>
          <cell r="Z5543">
            <v>32100</v>
          </cell>
          <cell r="AA5543">
            <v>32900</v>
          </cell>
        </row>
        <row r="5544">
          <cell r="C5544" t="str">
            <v>E-OE</v>
          </cell>
          <cell r="Q5544">
            <v>5411.1947626841247</v>
          </cell>
          <cell r="R5544">
            <v>5790</v>
          </cell>
          <cell r="S5544">
            <v>6200</v>
          </cell>
          <cell r="T5544">
            <v>6630</v>
          </cell>
          <cell r="U5544">
            <v>7090</v>
          </cell>
          <cell r="V5544">
            <v>7270</v>
          </cell>
          <cell r="W5544">
            <v>7450</v>
          </cell>
          <cell r="X5544">
            <v>7640</v>
          </cell>
          <cell r="Y5544">
            <v>7830</v>
          </cell>
          <cell r="Z5544">
            <v>8030</v>
          </cell>
          <cell r="AA5544">
            <v>8230</v>
          </cell>
        </row>
        <row r="5545">
          <cell r="C5545" t="str">
            <v>E-OE</v>
          </cell>
          <cell r="Q5545">
            <v>4893</v>
          </cell>
          <cell r="R5545">
            <v>5010</v>
          </cell>
          <cell r="S5545">
            <v>5130</v>
          </cell>
          <cell r="T5545">
            <v>5250</v>
          </cell>
          <cell r="U5545">
            <v>5380</v>
          </cell>
          <cell r="V5545">
            <v>5510</v>
          </cell>
          <cell r="W5545">
            <v>5640</v>
          </cell>
          <cell r="X5545">
            <v>5780</v>
          </cell>
          <cell r="Y5545">
            <v>5920</v>
          </cell>
          <cell r="Z5545">
            <v>6060</v>
          </cell>
          <cell r="AA5545">
            <v>6210</v>
          </cell>
        </row>
        <row r="5546">
          <cell r="C5546" t="str">
            <v>E-OE</v>
          </cell>
          <cell r="Q5546">
            <v>275</v>
          </cell>
          <cell r="R5546">
            <v>306.38586956521743</v>
          </cell>
          <cell r="S5546">
            <v>320</v>
          </cell>
          <cell r="T5546">
            <v>330</v>
          </cell>
          <cell r="U5546">
            <v>340</v>
          </cell>
          <cell r="V5546">
            <v>350</v>
          </cell>
          <cell r="W5546">
            <v>360</v>
          </cell>
          <cell r="X5546">
            <v>370</v>
          </cell>
          <cell r="Y5546">
            <v>380</v>
          </cell>
          <cell r="Z5546">
            <v>390</v>
          </cell>
          <cell r="AA5546">
            <v>400</v>
          </cell>
        </row>
        <row r="5547">
          <cell r="C5547" t="str">
            <v>E-OE</v>
          </cell>
          <cell r="Q5547">
            <v>0</v>
          </cell>
          <cell r="R5547">
            <v>0</v>
          </cell>
          <cell r="S5547">
            <v>0</v>
          </cell>
          <cell r="T5547">
            <v>0</v>
          </cell>
          <cell r="U5547">
            <v>0</v>
          </cell>
          <cell r="V5547">
            <v>0</v>
          </cell>
          <cell r="W5547">
            <v>0</v>
          </cell>
          <cell r="X5547">
            <v>0</v>
          </cell>
          <cell r="Y5547">
            <v>0</v>
          </cell>
          <cell r="Z5547">
            <v>0</v>
          </cell>
          <cell r="AA5547">
            <v>0</v>
          </cell>
        </row>
        <row r="5548">
          <cell r="C5548" t="str">
            <v>E-OE</v>
          </cell>
          <cell r="Q5548">
            <v>18610</v>
          </cell>
          <cell r="R5548">
            <v>17400.813500772943</v>
          </cell>
          <cell r="S5548">
            <v>17970</v>
          </cell>
          <cell r="T5548">
            <v>18550</v>
          </cell>
          <cell r="U5548">
            <v>19150</v>
          </cell>
          <cell r="V5548">
            <v>19770</v>
          </cell>
          <cell r="W5548">
            <v>20410</v>
          </cell>
          <cell r="X5548">
            <v>21070</v>
          </cell>
          <cell r="Y5548">
            <v>21750</v>
          </cell>
          <cell r="Z5548">
            <v>22460</v>
          </cell>
          <cell r="AA5548">
            <v>23190</v>
          </cell>
        </row>
        <row r="5549">
          <cell r="C5549" t="str">
            <v>E-OE</v>
          </cell>
          <cell r="Q5549">
            <v>20279</v>
          </cell>
          <cell r="R5549">
            <v>18961.370068897075</v>
          </cell>
          <cell r="S5549">
            <v>19580</v>
          </cell>
          <cell r="T5549">
            <v>20220</v>
          </cell>
          <cell r="U5549">
            <v>20880</v>
          </cell>
          <cell r="V5549">
            <v>21560</v>
          </cell>
          <cell r="W5549">
            <v>22260</v>
          </cell>
          <cell r="X5549">
            <v>22980</v>
          </cell>
          <cell r="Y5549">
            <v>23730</v>
          </cell>
          <cell r="Z5549">
            <v>24500</v>
          </cell>
          <cell r="AA5549">
            <v>25300</v>
          </cell>
        </row>
        <row r="5550">
          <cell r="C5550" t="str">
            <v>E-OE</v>
          </cell>
          <cell r="Q5550">
            <v>1856</v>
          </cell>
          <cell r="R5550">
            <v>1774.1565798589884</v>
          </cell>
          <cell r="S5550">
            <v>1830</v>
          </cell>
          <cell r="T5550">
            <v>1890</v>
          </cell>
          <cell r="U5550">
            <v>1950</v>
          </cell>
          <cell r="V5550">
            <v>2010</v>
          </cell>
          <cell r="W5550">
            <v>2080</v>
          </cell>
          <cell r="X5550">
            <v>2150</v>
          </cell>
          <cell r="Y5550">
            <v>2220</v>
          </cell>
          <cell r="Z5550">
            <v>2290</v>
          </cell>
          <cell r="AA5550">
            <v>2360</v>
          </cell>
        </row>
        <row r="5551">
          <cell r="C5551" t="str">
            <v>E-OE</v>
          </cell>
          <cell r="Q5551">
            <v>8339</v>
          </cell>
          <cell r="R5551">
            <v>7971.2778660797976</v>
          </cell>
          <cell r="S5551">
            <v>8230</v>
          </cell>
          <cell r="T5551">
            <v>8500</v>
          </cell>
          <cell r="U5551">
            <v>8780</v>
          </cell>
          <cell r="V5551">
            <v>9070</v>
          </cell>
          <cell r="W5551">
            <v>9360</v>
          </cell>
          <cell r="X5551">
            <v>9660</v>
          </cell>
          <cell r="Y5551">
            <v>9970</v>
          </cell>
          <cell r="Z5551">
            <v>10290</v>
          </cell>
          <cell r="AA5551">
            <v>10620</v>
          </cell>
        </row>
        <row r="5552">
          <cell r="C5552" t="str">
            <v>E-OE</v>
          </cell>
          <cell r="Q5552">
            <v>3255</v>
          </cell>
          <cell r="R5552">
            <v>1516.8103448275863</v>
          </cell>
          <cell r="S5552">
            <v>1550</v>
          </cell>
          <cell r="T5552">
            <v>1590</v>
          </cell>
          <cell r="U5552">
            <v>1630</v>
          </cell>
          <cell r="V5552">
            <v>1670</v>
          </cell>
          <cell r="W5552">
            <v>1710</v>
          </cell>
          <cell r="X5552">
            <v>1750</v>
          </cell>
          <cell r="Y5552">
            <v>1790</v>
          </cell>
          <cell r="Z5552">
            <v>1830</v>
          </cell>
          <cell r="AA5552">
            <v>1880</v>
          </cell>
        </row>
        <row r="5553">
          <cell r="C5553" t="str">
            <v>E-OE</v>
          </cell>
          <cell r="Q5553">
            <v>1523</v>
          </cell>
          <cell r="R5553">
            <v>709.70880343238525</v>
          </cell>
          <cell r="S5553">
            <v>730</v>
          </cell>
          <cell r="T5553">
            <v>750</v>
          </cell>
          <cell r="U5553">
            <v>770</v>
          </cell>
          <cell r="V5553">
            <v>790</v>
          </cell>
          <cell r="W5553">
            <v>810</v>
          </cell>
          <cell r="X5553">
            <v>830</v>
          </cell>
          <cell r="Y5553">
            <v>850</v>
          </cell>
          <cell r="Z5553">
            <v>870</v>
          </cell>
          <cell r="AA5553">
            <v>890</v>
          </cell>
        </row>
        <row r="5554">
          <cell r="C5554" t="str">
            <v>E-OE</v>
          </cell>
          <cell r="Q5554">
            <v>67</v>
          </cell>
          <cell r="R5554">
            <v>31.221595423486413</v>
          </cell>
          <cell r="S5554">
            <v>30</v>
          </cell>
          <cell r="T5554">
            <v>30</v>
          </cell>
          <cell r="U5554">
            <v>30</v>
          </cell>
          <cell r="V5554">
            <v>30</v>
          </cell>
          <cell r="W5554">
            <v>30</v>
          </cell>
          <cell r="X5554">
            <v>30</v>
          </cell>
          <cell r="Y5554">
            <v>30</v>
          </cell>
          <cell r="Z5554">
            <v>30</v>
          </cell>
          <cell r="AA5554">
            <v>30</v>
          </cell>
        </row>
        <row r="5555">
          <cell r="C5555" t="str">
            <v>E-OE</v>
          </cell>
          <cell r="Q5555">
            <v>969</v>
          </cell>
          <cell r="R5555">
            <v>451.54814873669159</v>
          </cell>
          <cell r="S5555">
            <v>460</v>
          </cell>
          <cell r="T5555">
            <v>470</v>
          </cell>
          <cell r="U5555">
            <v>480</v>
          </cell>
          <cell r="V5555">
            <v>490</v>
          </cell>
          <cell r="W5555">
            <v>500</v>
          </cell>
          <cell r="X5555">
            <v>510</v>
          </cell>
          <cell r="Y5555">
            <v>520</v>
          </cell>
          <cell r="Z5555">
            <v>530</v>
          </cell>
          <cell r="AA5555">
            <v>540</v>
          </cell>
        </row>
        <row r="5556">
          <cell r="C5556" t="str">
            <v>E-OE</v>
          </cell>
          <cell r="Q5556">
            <v>1789</v>
          </cell>
          <cell r="R5556">
            <v>1675.1346389228886</v>
          </cell>
          <cell r="S5556">
            <v>1720</v>
          </cell>
          <cell r="T5556">
            <v>1760</v>
          </cell>
          <cell r="U5556">
            <v>1800</v>
          </cell>
          <cell r="V5556">
            <v>1850</v>
          </cell>
          <cell r="W5556">
            <v>1900</v>
          </cell>
          <cell r="X5556">
            <v>1950</v>
          </cell>
          <cell r="Y5556">
            <v>2000</v>
          </cell>
          <cell r="Z5556">
            <v>2050</v>
          </cell>
          <cell r="AA5556">
            <v>2100</v>
          </cell>
        </row>
        <row r="5557">
          <cell r="C5557" t="str">
            <v>E-OE</v>
          </cell>
          <cell r="Q5557">
            <v>2273</v>
          </cell>
          <cell r="R5557">
            <v>2128.3292533659733</v>
          </cell>
          <cell r="S5557">
            <v>2180</v>
          </cell>
          <cell r="T5557">
            <v>2230</v>
          </cell>
          <cell r="U5557">
            <v>2290</v>
          </cell>
          <cell r="V5557">
            <v>2350</v>
          </cell>
          <cell r="W5557">
            <v>2410</v>
          </cell>
          <cell r="X5557">
            <v>2470</v>
          </cell>
          <cell r="Y5557">
            <v>2530</v>
          </cell>
          <cell r="Z5557">
            <v>2590</v>
          </cell>
          <cell r="AA5557">
            <v>2650</v>
          </cell>
        </row>
        <row r="5558">
          <cell r="C5558" t="str">
            <v>E-OE</v>
          </cell>
          <cell r="Q5558">
            <v>181</v>
          </cell>
          <cell r="R5558">
            <v>169.4798041615667</v>
          </cell>
          <cell r="S5558">
            <v>170</v>
          </cell>
          <cell r="T5558">
            <v>170</v>
          </cell>
          <cell r="U5558">
            <v>170</v>
          </cell>
          <cell r="V5558">
            <v>170</v>
          </cell>
          <cell r="W5558">
            <v>170</v>
          </cell>
          <cell r="X5558">
            <v>170</v>
          </cell>
          <cell r="Y5558">
            <v>170</v>
          </cell>
          <cell r="Z5558">
            <v>170</v>
          </cell>
          <cell r="AA5558">
            <v>170</v>
          </cell>
        </row>
        <row r="5559">
          <cell r="C5559" t="str">
            <v>E-OE</v>
          </cell>
          <cell r="Q5559">
            <v>0</v>
          </cell>
          <cell r="S5559">
            <v>0</v>
          </cell>
          <cell r="T5559">
            <v>0</v>
          </cell>
          <cell r="U5559">
            <v>0</v>
          </cell>
          <cell r="V5559">
            <v>0</v>
          </cell>
          <cell r="W5559">
            <v>0</v>
          </cell>
          <cell r="X5559">
            <v>0</v>
          </cell>
          <cell r="Y5559">
            <v>0</v>
          </cell>
          <cell r="Z5559">
            <v>0</v>
          </cell>
          <cell r="AA5559">
            <v>0</v>
          </cell>
        </row>
        <row r="5560">
          <cell r="C5560" t="str">
            <v>E-OE</v>
          </cell>
          <cell r="Q5560">
            <v>3200</v>
          </cell>
          <cell r="R5560">
            <v>2932.3870720245518</v>
          </cell>
          <cell r="S5560">
            <v>3010</v>
          </cell>
          <cell r="T5560">
            <v>3090</v>
          </cell>
          <cell r="U5560">
            <v>3170</v>
          </cell>
          <cell r="V5560">
            <v>3250</v>
          </cell>
          <cell r="W5560">
            <v>3330</v>
          </cell>
          <cell r="X5560">
            <v>3410</v>
          </cell>
          <cell r="Y5560">
            <v>3500</v>
          </cell>
          <cell r="Z5560">
            <v>3590</v>
          </cell>
          <cell r="AA5560">
            <v>3680</v>
          </cell>
        </row>
        <row r="5561">
          <cell r="C5561" t="str">
            <v>E-OE</v>
          </cell>
          <cell r="Q5561">
            <v>3824</v>
          </cell>
          <cell r="R5561">
            <v>3504.2025510693393</v>
          </cell>
          <cell r="S5561">
            <v>3590</v>
          </cell>
          <cell r="T5561">
            <v>3680</v>
          </cell>
          <cell r="U5561">
            <v>3770</v>
          </cell>
          <cell r="V5561">
            <v>3860</v>
          </cell>
          <cell r="W5561">
            <v>3960</v>
          </cell>
          <cell r="X5561">
            <v>4060</v>
          </cell>
          <cell r="Y5561">
            <v>4160</v>
          </cell>
          <cell r="Z5561">
            <v>4260</v>
          </cell>
          <cell r="AA5561">
            <v>4370</v>
          </cell>
        </row>
        <row r="5563">
          <cell r="Q5563">
            <v>103614.19476268413</v>
          </cell>
          <cell r="R5563">
            <v>99842.826097138459</v>
          </cell>
          <cell r="S5563">
            <v>103890</v>
          </cell>
          <cell r="T5563">
            <v>108110</v>
          </cell>
          <cell r="U5563">
            <v>112540</v>
          </cell>
          <cell r="V5563">
            <v>115730</v>
          </cell>
          <cell r="W5563">
            <v>119010</v>
          </cell>
          <cell r="X5563">
            <v>122380</v>
          </cell>
          <cell r="Y5563">
            <v>125830</v>
          </cell>
          <cell r="Z5563">
            <v>129380</v>
          </cell>
          <cell r="AA5563">
            <v>133040</v>
          </cell>
        </row>
        <row r="5566">
          <cell r="C5566" t="str">
            <v>E-OE</v>
          </cell>
          <cell r="Q5566">
            <v>3900</v>
          </cell>
          <cell r="R5566">
            <v>4250</v>
          </cell>
          <cell r="S5566">
            <v>4630</v>
          </cell>
          <cell r="T5566">
            <v>5050</v>
          </cell>
          <cell r="U5566">
            <v>5500</v>
          </cell>
          <cell r="V5566">
            <v>5640</v>
          </cell>
          <cell r="W5566">
            <v>5780</v>
          </cell>
          <cell r="X5566">
            <v>5920</v>
          </cell>
          <cell r="Y5566">
            <v>6070</v>
          </cell>
          <cell r="Z5566">
            <v>6220</v>
          </cell>
          <cell r="AA5566">
            <v>6380</v>
          </cell>
        </row>
        <row r="5567">
          <cell r="C5567" t="str">
            <v>E-OE</v>
          </cell>
          <cell r="Q5567">
            <v>5500</v>
          </cell>
          <cell r="R5567">
            <v>6050</v>
          </cell>
          <cell r="S5567">
            <v>6350</v>
          </cell>
          <cell r="T5567">
            <v>6670</v>
          </cell>
          <cell r="U5567">
            <v>7000</v>
          </cell>
          <cell r="V5567">
            <v>7180</v>
          </cell>
          <cell r="W5567">
            <v>7360</v>
          </cell>
          <cell r="X5567">
            <v>7540</v>
          </cell>
          <cell r="Y5567">
            <v>7730</v>
          </cell>
          <cell r="Z5567">
            <v>7920</v>
          </cell>
          <cell r="AA5567">
            <v>8120</v>
          </cell>
        </row>
        <row r="5568">
          <cell r="C5568" t="str">
            <v>E-OE</v>
          </cell>
          <cell r="Q5568">
            <v>469</v>
          </cell>
          <cell r="R5568">
            <v>500</v>
          </cell>
          <cell r="S5568">
            <v>540</v>
          </cell>
          <cell r="T5568">
            <v>580</v>
          </cell>
          <cell r="U5568">
            <v>620</v>
          </cell>
          <cell r="V5568">
            <v>640</v>
          </cell>
          <cell r="W5568">
            <v>660</v>
          </cell>
          <cell r="X5568">
            <v>680</v>
          </cell>
          <cell r="Y5568">
            <v>700</v>
          </cell>
          <cell r="Z5568">
            <v>720</v>
          </cell>
          <cell r="AA5568">
            <v>740</v>
          </cell>
        </row>
        <row r="5569">
          <cell r="C5569" t="str">
            <v>E-OE</v>
          </cell>
          <cell r="Q5569">
            <v>4861</v>
          </cell>
          <cell r="R5569">
            <v>4980</v>
          </cell>
          <cell r="S5569">
            <v>5100</v>
          </cell>
          <cell r="T5569">
            <v>5220</v>
          </cell>
          <cell r="U5569">
            <v>5350</v>
          </cell>
          <cell r="V5569">
            <v>5480</v>
          </cell>
          <cell r="W5569">
            <v>5610</v>
          </cell>
          <cell r="X5569">
            <v>5740</v>
          </cell>
          <cell r="Y5569">
            <v>5880</v>
          </cell>
          <cell r="Z5569">
            <v>6020</v>
          </cell>
          <cell r="AA5569">
            <v>6160</v>
          </cell>
        </row>
        <row r="5570">
          <cell r="C5570" t="str">
            <v>E-OE</v>
          </cell>
          <cell r="Q5570">
            <v>595</v>
          </cell>
          <cell r="R5570">
            <v>610</v>
          </cell>
          <cell r="S5570">
            <v>630</v>
          </cell>
          <cell r="T5570">
            <v>650</v>
          </cell>
          <cell r="U5570">
            <v>670</v>
          </cell>
          <cell r="V5570">
            <v>690</v>
          </cell>
          <cell r="W5570">
            <v>710</v>
          </cell>
          <cell r="X5570">
            <v>730</v>
          </cell>
          <cell r="Y5570">
            <v>750</v>
          </cell>
          <cell r="Z5570">
            <v>770</v>
          </cell>
        </row>
        <row r="5571">
          <cell r="C5571" t="str">
            <v>E-OE</v>
          </cell>
          <cell r="Q5571">
            <v>4793</v>
          </cell>
          <cell r="R5571">
            <v>4481.5743744870888</v>
          </cell>
          <cell r="S5571">
            <v>4630</v>
          </cell>
          <cell r="T5571">
            <v>4780</v>
          </cell>
          <cell r="U5571">
            <v>4940</v>
          </cell>
          <cell r="V5571">
            <v>5100</v>
          </cell>
          <cell r="W5571">
            <v>5270</v>
          </cell>
          <cell r="X5571">
            <v>5440</v>
          </cell>
          <cell r="Y5571">
            <v>5620</v>
          </cell>
          <cell r="Z5571">
            <v>5800</v>
          </cell>
          <cell r="AA5571">
            <v>5990</v>
          </cell>
        </row>
        <row r="5572">
          <cell r="C5572" t="str">
            <v>E-OE</v>
          </cell>
          <cell r="Q5572">
            <v>30300</v>
          </cell>
          <cell r="R5572">
            <v>28331.254651983894</v>
          </cell>
          <cell r="S5572">
            <v>29250</v>
          </cell>
          <cell r="T5572">
            <v>30200</v>
          </cell>
          <cell r="U5572">
            <v>31180</v>
          </cell>
          <cell r="V5572">
            <v>32190</v>
          </cell>
          <cell r="W5572">
            <v>33240</v>
          </cell>
          <cell r="X5572">
            <v>34320</v>
          </cell>
          <cell r="Y5572">
            <v>35440</v>
          </cell>
          <cell r="Z5572">
            <v>36590</v>
          </cell>
          <cell r="AA5572">
            <v>37780</v>
          </cell>
        </row>
        <row r="5573">
          <cell r="C5573" t="str">
            <v>E-OE</v>
          </cell>
          <cell r="Q5573">
            <v>56</v>
          </cell>
          <cell r="R5573">
            <v>53.53058646126258</v>
          </cell>
          <cell r="S5573">
            <v>60</v>
          </cell>
          <cell r="T5573">
            <v>60</v>
          </cell>
          <cell r="U5573">
            <v>60</v>
          </cell>
          <cell r="V5573">
            <v>60</v>
          </cell>
          <cell r="W5573">
            <v>60</v>
          </cell>
          <cell r="X5573">
            <v>60</v>
          </cell>
          <cell r="Y5573">
            <v>60</v>
          </cell>
          <cell r="Z5573">
            <v>60</v>
          </cell>
          <cell r="AA5573">
            <v>60</v>
          </cell>
        </row>
        <row r="5574">
          <cell r="C5574" t="str">
            <v>E-OE</v>
          </cell>
          <cell r="Q5574">
            <v>12598</v>
          </cell>
          <cell r="R5574">
            <v>12042.47014712475</v>
          </cell>
          <cell r="S5574">
            <v>12430</v>
          </cell>
          <cell r="T5574">
            <v>12830</v>
          </cell>
          <cell r="U5574">
            <v>13250</v>
          </cell>
          <cell r="V5574">
            <v>13680</v>
          </cell>
          <cell r="W5574">
            <v>14120</v>
          </cell>
          <cell r="X5574">
            <v>14580</v>
          </cell>
          <cell r="Y5574">
            <v>15050</v>
          </cell>
          <cell r="Z5574">
            <v>15540</v>
          </cell>
          <cell r="AA5574">
            <v>16050</v>
          </cell>
        </row>
        <row r="5575">
          <cell r="C5575" t="str">
            <v>E-OE</v>
          </cell>
          <cell r="Q5575">
            <v>0</v>
          </cell>
          <cell r="S5575">
            <v>0</v>
          </cell>
          <cell r="T5575">
            <v>0</v>
          </cell>
          <cell r="U5575">
            <v>0</v>
          </cell>
          <cell r="V5575">
            <v>0</v>
          </cell>
          <cell r="W5575">
            <v>0</v>
          </cell>
          <cell r="X5575">
            <v>0</v>
          </cell>
          <cell r="Y5575">
            <v>0</v>
          </cell>
          <cell r="Z5575">
            <v>0</v>
          </cell>
          <cell r="AA5575">
            <v>0</v>
          </cell>
        </row>
        <row r="5576">
          <cell r="C5576" t="str">
            <v>E-OE</v>
          </cell>
          <cell r="Q5576">
            <v>1740</v>
          </cell>
          <cell r="R5576">
            <v>810.82949308755769</v>
          </cell>
          <cell r="S5576">
            <v>830</v>
          </cell>
          <cell r="T5576">
            <v>850</v>
          </cell>
          <cell r="U5576">
            <v>870</v>
          </cell>
          <cell r="V5576">
            <v>890</v>
          </cell>
          <cell r="W5576">
            <v>910</v>
          </cell>
          <cell r="X5576">
            <v>930</v>
          </cell>
          <cell r="Y5576">
            <v>950</v>
          </cell>
          <cell r="Z5576">
            <v>970</v>
          </cell>
          <cell r="AA5576">
            <v>990</v>
          </cell>
        </row>
        <row r="5577">
          <cell r="C5577" t="str">
            <v>E-OE</v>
          </cell>
          <cell r="Q5577">
            <v>1629</v>
          </cell>
          <cell r="R5577">
            <v>759.10416335611001</v>
          </cell>
          <cell r="S5577">
            <v>780</v>
          </cell>
          <cell r="T5577">
            <v>800</v>
          </cell>
          <cell r="U5577">
            <v>820</v>
          </cell>
          <cell r="V5577">
            <v>840</v>
          </cell>
          <cell r="W5577">
            <v>860</v>
          </cell>
          <cell r="X5577">
            <v>880</v>
          </cell>
          <cell r="Y5577">
            <v>900</v>
          </cell>
          <cell r="Z5577">
            <v>920</v>
          </cell>
          <cell r="AA5577">
            <v>940</v>
          </cell>
        </row>
        <row r="5578">
          <cell r="C5578" t="str">
            <v>E-OE</v>
          </cell>
          <cell r="Q5578">
            <v>1505</v>
          </cell>
          <cell r="R5578">
            <v>1409.2105263157894</v>
          </cell>
          <cell r="S5578">
            <v>1440</v>
          </cell>
          <cell r="T5578">
            <v>1480</v>
          </cell>
          <cell r="U5578">
            <v>1520</v>
          </cell>
          <cell r="V5578">
            <v>1560</v>
          </cell>
          <cell r="W5578">
            <v>1600</v>
          </cell>
          <cell r="X5578">
            <v>1640</v>
          </cell>
          <cell r="Y5578">
            <v>1680</v>
          </cell>
          <cell r="Z5578">
            <v>1720</v>
          </cell>
          <cell r="AA5578">
            <v>1760</v>
          </cell>
        </row>
        <row r="5579">
          <cell r="C5579" t="str">
            <v>E-OE</v>
          </cell>
          <cell r="Q5579">
            <v>261</v>
          </cell>
          <cell r="R5579">
            <v>244.38800489596082</v>
          </cell>
          <cell r="S5579">
            <v>250</v>
          </cell>
          <cell r="T5579">
            <v>260</v>
          </cell>
          <cell r="U5579">
            <v>270</v>
          </cell>
          <cell r="V5579">
            <v>280</v>
          </cell>
          <cell r="W5579">
            <v>290</v>
          </cell>
          <cell r="X5579">
            <v>300</v>
          </cell>
          <cell r="Y5579">
            <v>310</v>
          </cell>
          <cell r="Z5579">
            <v>320</v>
          </cell>
          <cell r="AA5579">
            <v>330</v>
          </cell>
        </row>
        <row r="5580">
          <cell r="C5580" t="str">
            <v>E-OE</v>
          </cell>
          <cell r="Q5580">
            <v>0</v>
          </cell>
          <cell r="S5580">
            <v>0</v>
          </cell>
          <cell r="T5580">
            <v>0</v>
          </cell>
          <cell r="U5580">
            <v>0</v>
          </cell>
          <cell r="V5580">
            <v>0</v>
          </cell>
          <cell r="W5580">
            <v>0</v>
          </cell>
          <cell r="X5580">
            <v>0</v>
          </cell>
          <cell r="Y5580">
            <v>0</v>
          </cell>
          <cell r="Z5580">
            <v>0</v>
          </cell>
          <cell r="AA5580">
            <v>0</v>
          </cell>
        </row>
        <row r="5581">
          <cell r="C5581" t="str">
            <v>E-OE</v>
          </cell>
          <cell r="Q5581">
            <v>1427</v>
          </cell>
          <cell r="R5581">
            <v>1307.6613599309485</v>
          </cell>
          <cell r="S5581">
            <v>1340</v>
          </cell>
          <cell r="T5581">
            <v>1370</v>
          </cell>
          <cell r="U5581">
            <v>1400</v>
          </cell>
          <cell r="V5581">
            <v>1440</v>
          </cell>
          <cell r="W5581">
            <v>1480</v>
          </cell>
          <cell r="X5581">
            <v>1520</v>
          </cell>
          <cell r="Y5581">
            <v>1560</v>
          </cell>
          <cell r="Z5581">
            <v>1600</v>
          </cell>
          <cell r="AA5581">
            <v>1640</v>
          </cell>
        </row>
        <row r="5582">
          <cell r="C5582" t="str">
            <v>E-OE</v>
          </cell>
          <cell r="Q5582">
            <v>2666</v>
          </cell>
          <cell r="R5582">
            <v>2443.0449793804546</v>
          </cell>
          <cell r="S5582">
            <v>2500</v>
          </cell>
          <cell r="T5582">
            <v>2560</v>
          </cell>
          <cell r="U5582">
            <v>2620</v>
          </cell>
          <cell r="V5582">
            <v>2690</v>
          </cell>
          <cell r="W5582">
            <v>2760</v>
          </cell>
          <cell r="X5582">
            <v>2830</v>
          </cell>
          <cell r="Y5582">
            <v>2900</v>
          </cell>
          <cell r="Z5582">
            <v>2970</v>
          </cell>
          <cell r="AA5582">
            <v>3040</v>
          </cell>
        </row>
        <row r="5584">
          <cell r="Q5584">
            <v>72300</v>
          </cell>
          <cell r="R5584">
            <v>68273.068287023809</v>
          </cell>
          <cell r="S5584">
            <v>70760</v>
          </cell>
          <cell r="T5584">
            <v>73360</v>
          </cell>
          <cell r="U5584">
            <v>76070</v>
          </cell>
          <cell r="V5584">
            <v>78360</v>
          </cell>
          <cell r="W5584">
            <v>80710</v>
          </cell>
          <cell r="X5584">
            <v>83110</v>
          </cell>
          <cell r="Y5584">
            <v>85600</v>
          </cell>
          <cell r="Z5584">
            <v>88140</v>
          </cell>
          <cell r="AA5584">
            <v>89980</v>
          </cell>
        </row>
        <row r="5587">
          <cell r="C5587" t="str">
            <v>E-OE</v>
          </cell>
          <cell r="Q5587">
            <v>4300</v>
          </cell>
          <cell r="R5587">
            <v>4690</v>
          </cell>
          <cell r="S5587">
            <v>5110</v>
          </cell>
          <cell r="T5587">
            <v>5570</v>
          </cell>
          <cell r="U5587">
            <v>6070</v>
          </cell>
          <cell r="V5587">
            <v>6220</v>
          </cell>
          <cell r="W5587">
            <v>6380</v>
          </cell>
          <cell r="X5587">
            <v>6540</v>
          </cell>
          <cell r="Y5587">
            <v>6700</v>
          </cell>
          <cell r="Z5587">
            <v>6870</v>
          </cell>
          <cell r="AA5587">
            <v>7040</v>
          </cell>
        </row>
        <row r="5588">
          <cell r="C5588" t="str">
            <v>E-OE</v>
          </cell>
          <cell r="Q5588">
            <v>10310</v>
          </cell>
          <cell r="R5588">
            <v>11340</v>
          </cell>
          <cell r="S5588">
            <v>11910</v>
          </cell>
          <cell r="T5588">
            <v>12510</v>
          </cell>
          <cell r="U5588">
            <v>13140</v>
          </cell>
          <cell r="V5588">
            <v>13470</v>
          </cell>
          <cell r="W5588">
            <v>13810</v>
          </cell>
          <cell r="X5588">
            <v>14160</v>
          </cell>
          <cell r="Y5588">
            <v>14510</v>
          </cell>
          <cell r="Z5588">
            <v>14870</v>
          </cell>
          <cell r="AA5588">
            <v>15240</v>
          </cell>
        </row>
        <row r="5589">
          <cell r="C5589" t="str">
            <v>E-OE</v>
          </cell>
          <cell r="Q5589">
            <v>82</v>
          </cell>
          <cell r="R5589">
            <v>90</v>
          </cell>
          <cell r="S5589">
            <v>100</v>
          </cell>
          <cell r="T5589">
            <v>110</v>
          </cell>
          <cell r="U5589">
            <v>120</v>
          </cell>
          <cell r="V5589">
            <v>120</v>
          </cell>
          <cell r="W5589">
            <v>120</v>
          </cell>
          <cell r="X5589">
            <v>120</v>
          </cell>
          <cell r="Y5589">
            <v>120</v>
          </cell>
          <cell r="Z5589">
            <v>120</v>
          </cell>
          <cell r="AA5589">
            <v>120</v>
          </cell>
        </row>
        <row r="5590">
          <cell r="C5590" t="str">
            <v>E-OE</v>
          </cell>
          <cell r="Q5590">
            <v>925</v>
          </cell>
          <cell r="R5590">
            <v>950</v>
          </cell>
          <cell r="S5590">
            <v>970</v>
          </cell>
          <cell r="T5590">
            <v>990</v>
          </cell>
          <cell r="U5590">
            <v>1010</v>
          </cell>
          <cell r="V5590">
            <v>1030</v>
          </cell>
          <cell r="W5590">
            <v>1050</v>
          </cell>
          <cell r="X5590">
            <v>1080</v>
          </cell>
          <cell r="Y5590">
            <v>1110</v>
          </cell>
          <cell r="Z5590">
            <v>1140</v>
          </cell>
          <cell r="AA5590">
            <v>1170</v>
          </cell>
        </row>
        <row r="5591">
          <cell r="C5591" t="str">
            <v>E-OE</v>
          </cell>
          <cell r="Q5591">
            <v>1075</v>
          </cell>
          <cell r="R5591">
            <v>1100</v>
          </cell>
          <cell r="S5591">
            <v>1130</v>
          </cell>
          <cell r="T5591">
            <v>1160</v>
          </cell>
          <cell r="U5591">
            <v>1190</v>
          </cell>
          <cell r="V5591">
            <v>1220</v>
          </cell>
          <cell r="W5591">
            <v>1250</v>
          </cell>
          <cell r="X5591">
            <v>1280</v>
          </cell>
          <cell r="Y5591">
            <v>1310</v>
          </cell>
          <cell r="Z5591">
            <v>1340</v>
          </cell>
        </row>
        <row r="5593">
          <cell r="Q5593">
            <v>16692</v>
          </cell>
          <cell r="R5593">
            <v>18170</v>
          </cell>
          <cell r="S5593">
            <v>19220</v>
          </cell>
          <cell r="T5593">
            <v>20340</v>
          </cell>
          <cell r="U5593">
            <v>21530</v>
          </cell>
          <cell r="V5593">
            <v>22060</v>
          </cell>
          <cell r="W5593">
            <v>22610</v>
          </cell>
          <cell r="X5593">
            <v>23180</v>
          </cell>
          <cell r="Y5593">
            <v>23750</v>
          </cell>
          <cell r="Z5593">
            <v>24340</v>
          </cell>
          <cell r="AA5593">
            <v>23570</v>
          </cell>
        </row>
        <row r="5596">
          <cell r="C5596" t="str">
            <v>E-OE</v>
          </cell>
          <cell r="Q5596">
            <v>1500</v>
          </cell>
          <cell r="R5596">
            <v>1640</v>
          </cell>
          <cell r="S5596">
            <v>1790</v>
          </cell>
          <cell r="T5596">
            <v>1950</v>
          </cell>
          <cell r="U5596">
            <v>2130</v>
          </cell>
          <cell r="V5596">
            <v>2180</v>
          </cell>
          <cell r="W5596">
            <v>2230</v>
          </cell>
          <cell r="X5596">
            <v>2290</v>
          </cell>
          <cell r="Y5596">
            <v>2350</v>
          </cell>
          <cell r="Z5596">
            <v>2410</v>
          </cell>
          <cell r="AA5596">
            <v>2470</v>
          </cell>
        </row>
        <row r="5597">
          <cell r="C5597" t="str">
            <v>E-OE</v>
          </cell>
          <cell r="Q5597">
            <v>15790</v>
          </cell>
          <cell r="R5597">
            <v>17370</v>
          </cell>
          <cell r="S5597">
            <v>18240</v>
          </cell>
          <cell r="T5597">
            <v>19150</v>
          </cell>
          <cell r="U5597">
            <v>20110</v>
          </cell>
          <cell r="V5597">
            <v>20610</v>
          </cell>
          <cell r="W5597">
            <v>21130</v>
          </cell>
          <cell r="X5597">
            <v>21660</v>
          </cell>
          <cell r="Y5597">
            <v>22200</v>
          </cell>
          <cell r="Z5597">
            <v>22760</v>
          </cell>
          <cell r="AA5597">
            <v>23330</v>
          </cell>
        </row>
        <row r="5598">
          <cell r="C5598" t="str">
            <v>E-OE</v>
          </cell>
          <cell r="Q5598">
            <v>165</v>
          </cell>
          <cell r="R5598">
            <v>180</v>
          </cell>
          <cell r="S5598">
            <v>190</v>
          </cell>
          <cell r="T5598">
            <v>200</v>
          </cell>
          <cell r="U5598">
            <v>210</v>
          </cell>
          <cell r="V5598">
            <v>220</v>
          </cell>
          <cell r="W5598">
            <v>230</v>
          </cell>
          <cell r="X5598">
            <v>240</v>
          </cell>
          <cell r="Y5598">
            <v>250</v>
          </cell>
          <cell r="Z5598">
            <v>260</v>
          </cell>
          <cell r="AA5598">
            <v>270</v>
          </cell>
        </row>
        <row r="5599">
          <cell r="C5599" t="str">
            <v>E-OE</v>
          </cell>
          <cell r="Q5599">
            <v>0</v>
          </cell>
          <cell r="R5599">
            <v>0</v>
          </cell>
          <cell r="S5599">
            <v>0</v>
          </cell>
          <cell r="T5599">
            <v>0</v>
          </cell>
          <cell r="U5599">
            <v>0</v>
          </cell>
          <cell r="V5599">
            <v>0</v>
          </cell>
          <cell r="W5599">
            <v>0</v>
          </cell>
          <cell r="X5599">
            <v>0</v>
          </cell>
          <cell r="Y5599">
            <v>0</v>
          </cell>
          <cell r="Z5599">
            <v>0</v>
          </cell>
          <cell r="AA5599">
            <v>0</v>
          </cell>
        </row>
        <row r="5601">
          <cell r="Q5601">
            <v>17455</v>
          </cell>
          <cell r="R5601">
            <v>19190</v>
          </cell>
          <cell r="S5601">
            <v>20220</v>
          </cell>
          <cell r="T5601">
            <v>21300</v>
          </cell>
          <cell r="U5601">
            <v>22450</v>
          </cell>
          <cell r="V5601">
            <v>23010</v>
          </cell>
          <cell r="W5601">
            <v>23590</v>
          </cell>
          <cell r="X5601">
            <v>24190</v>
          </cell>
          <cell r="Y5601">
            <v>24800</v>
          </cell>
          <cell r="Z5601">
            <v>25430</v>
          </cell>
          <cell r="AA5601">
            <v>26070</v>
          </cell>
        </row>
        <row r="5605">
          <cell r="C5605" t="str">
            <v>E-OE</v>
          </cell>
          <cell r="Q5605">
            <v>800</v>
          </cell>
          <cell r="R5605">
            <v>880</v>
          </cell>
          <cell r="S5605">
            <v>920</v>
          </cell>
          <cell r="T5605">
            <v>970</v>
          </cell>
          <cell r="U5605">
            <v>1020</v>
          </cell>
          <cell r="V5605">
            <v>1050</v>
          </cell>
          <cell r="W5605">
            <v>1080</v>
          </cell>
          <cell r="X5605">
            <v>1110</v>
          </cell>
          <cell r="Y5605">
            <v>1140</v>
          </cell>
          <cell r="Z5605">
            <v>1170</v>
          </cell>
          <cell r="AA5605">
            <v>1200</v>
          </cell>
        </row>
        <row r="5607">
          <cell r="Q5607">
            <v>800</v>
          </cell>
          <cell r="R5607">
            <v>880</v>
          </cell>
          <cell r="S5607">
            <v>920</v>
          </cell>
          <cell r="T5607">
            <v>970</v>
          </cell>
          <cell r="U5607">
            <v>1020</v>
          </cell>
          <cell r="V5607">
            <v>1050</v>
          </cell>
          <cell r="W5607">
            <v>1080</v>
          </cell>
          <cell r="X5607">
            <v>1110</v>
          </cell>
          <cell r="Y5607">
            <v>1140</v>
          </cell>
          <cell r="Z5607">
            <v>1170</v>
          </cell>
          <cell r="AA5607">
            <v>1200</v>
          </cell>
        </row>
        <row r="5611">
          <cell r="Q5611">
            <v>1369847.7315875615</v>
          </cell>
          <cell r="R5611">
            <v>1361378.2615604636</v>
          </cell>
          <cell r="S5611">
            <v>1391710</v>
          </cell>
          <cell r="T5611">
            <v>1423340</v>
          </cell>
          <cell r="U5611">
            <v>1456340</v>
          </cell>
          <cell r="V5611">
            <v>1481940</v>
          </cell>
          <cell r="W5611">
            <v>1508230</v>
          </cell>
          <cell r="X5611">
            <v>1535230</v>
          </cell>
          <cell r="Y5611">
            <v>1562950</v>
          </cell>
          <cell r="Z5611">
            <v>1591450</v>
          </cell>
          <cell r="AA5611">
            <v>1618560</v>
          </cell>
        </row>
        <row r="5616">
          <cell r="C5616" t="str">
            <v>E-EMP</v>
          </cell>
          <cell r="Q5616">
            <v>39685</v>
          </cell>
          <cell r="R5616">
            <v>38130</v>
          </cell>
          <cell r="S5616">
            <v>39370</v>
          </cell>
          <cell r="T5616">
            <v>40650</v>
          </cell>
          <cell r="U5616">
            <v>41970</v>
          </cell>
          <cell r="V5616">
            <v>43330</v>
          </cell>
          <cell r="W5616">
            <v>44740</v>
          </cell>
          <cell r="X5616">
            <v>46190</v>
          </cell>
          <cell r="Y5616">
            <v>47690</v>
          </cell>
          <cell r="Z5616">
            <v>49240</v>
          </cell>
          <cell r="AA5616">
            <v>50840</v>
          </cell>
        </row>
        <row r="5617">
          <cell r="C5617" t="str">
            <v>E-EMP</v>
          </cell>
          <cell r="Q5617">
            <v>11729</v>
          </cell>
          <cell r="R5617">
            <v>11270</v>
          </cell>
          <cell r="S5617">
            <v>11640</v>
          </cell>
          <cell r="T5617">
            <v>12020</v>
          </cell>
          <cell r="U5617">
            <v>12410</v>
          </cell>
          <cell r="V5617">
            <v>12810</v>
          </cell>
          <cell r="W5617">
            <v>13230</v>
          </cell>
          <cell r="X5617">
            <v>13660</v>
          </cell>
          <cell r="Y5617">
            <v>14100</v>
          </cell>
          <cell r="Z5617">
            <v>14560</v>
          </cell>
          <cell r="AA5617">
            <v>15030</v>
          </cell>
        </row>
        <row r="5618">
          <cell r="C5618" t="str">
            <v>E-EMP</v>
          </cell>
          <cell r="Q5618">
            <v>3863</v>
          </cell>
          <cell r="R5618">
            <v>4460</v>
          </cell>
          <cell r="S5618">
            <v>4600</v>
          </cell>
          <cell r="T5618">
            <v>4750</v>
          </cell>
          <cell r="U5618">
            <v>4900</v>
          </cell>
          <cell r="V5618">
            <v>5060</v>
          </cell>
          <cell r="W5618">
            <v>5220</v>
          </cell>
          <cell r="X5618">
            <v>5390</v>
          </cell>
          <cell r="Y5618">
            <v>5570</v>
          </cell>
          <cell r="Z5618">
            <v>5750</v>
          </cell>
          <cell r="AA5618">
            <v>5940</v>
          </cell>
        </row>
        <row r="5619">
          <cell r="C5619" t="str">
            <v>E-EMP</v>
          </cell>
          <cell r="Q5619">
            <v>435</v>
          </cell>
          <cell r="R5619">
            <v>500</v>
          </cell>
          <cell r="S5619">
            <v>520</v>
          </cell>
          <cell r="T5619">
            <v>540</v>
          </cell>
          <cell r="U5619">
            <v>560</v>
          </cell>
          <cell r="V5619">
            <v>580</v>
          </cell>
          <cell r="W5619">
            <v>600</v>
          </cell>
          <cell r="X5619">
            <v>620</v>
          </cell>
          <cell r="Y5619">
            <v>640</v>
          </cell>
          <cell r="Z5619">
            <v>660</v>
          </cell>
          <cell r="AA5619">
            <v>680</v>
          </cell>
        </row>
        <row r="5620">
          <cell r="C5620" t="str">
            <v>E-EMP</v>
          </cell>
          <cell r="Q5620">
            <v>130</v>
          </cell>
          <cell r="R5620">
            <v>170</v>
          </cell>
          <cell r="S5620">
            <v>180</v>
          </cell>
          <cell r="T5620">
            <v>190</v>
          </cell>
          <cell r="U5620">
            <v>200</v>
          </cell>
          <cell r="V5620">
            <v>210</v>
          </cell>
          <cell r="W5620">
            <v>220</v>
          </cell>
          <cell r="X5620">
            <v>230</v>
          </cell>
          <cell r="Y5620">
            <v>240</v>
          </cell>
          <cell r="Z5620">
            <v>250</v>
          </cell>
          <cell r="AA5620">
            <v>260</v>
          </cell>
        </row>
        <row r="5621">
          <cell r="C5621" t="str">
            <v>E-M&amp;C</v>
          </cell>
          <cell r="Q5621">
            <v>2645</v>
          </cell>
          <cell r="R5621">
            <v>2710</v>
          </cell>
          <cell r="S5621">
            <v>2780</v>
          </cell>
          <cell r="T5621">
            <v>2850</v>
          </cell>
          <cell r="U5621">
            <v>2920</v>
          </cell>
          <cell r="V5621">
            <v>2990</v>
          </cell>
          <cell r="W5621">
            <v>3060</v>
          </cell>
          <cell r="X5621">
            <v>3140</v>
          </cell>
          <cell r="Y5621">
            <v>3220</v>
          </cell>
          <cell r="Z5621">
            <v>3300</v>
          </cell>
          <cell r="AA5621">
            <v>3380</v>
          </cell>
        </row>
        <row r="5622">
          <cell r="C5622" t="str">
            <v>E-M&amp;C</v>
          </cell>
          <cell r="Q5622">
            <v>3095</v>
          </cell>
          <cell r="R5622">
            <v>3170</v>
          </cell>
          <cell r="S5622">
            <v>3250</v>
          </cell>
          <cell r="T5622">
            <v>3330</v>
          </cell>
          <cell r="U5622">
            <v>3410</v>
          </cell>
          <cell r="V5622">
            <v>3500</v>
          </cell>
          <cell r="W5622">
            <v>3590</v>
          </cell>
          <cell r="X5622">
            <v>3680</v>
          </cell>
          <cell r="Y5622">
            <v>3770</v>
          </cell>
          <cell r="Z5622">
            <v>3860</v>
          </cell>
          <cell r="AA5622">
            <v>3960</v>
          </cell>
        </row>
        <row r="5623">
          <cell r="C5623" t="str">
            <v>E-M&amp;C</v>
          </cell>
          <cell r="Q5623">
            <v>181</v>
          </cell>
          <cell r="R5623">
            <v>190</v>
          </cell>
          <cell r="S5623">
            <v>190</v>
          </cell>
          <cell r="T5623">
            <v>190</v>
          </cell>
          <cell r="U5623">
            <v>190</v>
          </cell>
          <cell r="V5623">
            <v>190</v>
          </cell>
          <cell r="W5623">
            <v>190</v>
          </cell>
          <cell r="X5623">
            <v>190</v>
          </cell>
          <cell r="Y5623">
            <v>190</v>
          </cell>
          <cell r="Z5623">
            <v>190</v>
          </cell>
          <cell r="AA5623">
            <v>190</v>
          </cell>
        </row>
        <row r="5624">
          <cell r="C5624" t="str">
            <v>E-M&amp;C</v>
          </cell>
          <cell r="Q5624">
            <v>491</v>
          </cell>
          <cell r="R5624">
            <v>500</v>
          </cell>
          <cell r="S5624">
            <v>510</v>
          </cell>
          <cell r="T5624">
            <v>520</v>
          </cell>
          <cell r="U5624">
            <v>530</v>
          </cell>
          <cell r="V5624">
            <v>540</v>
          </cell>
          <cell r="W5624">
            <v>550</v>
          </cell>
          <cell r="X5624">
            <v>560</v>
          </cell>
          <cell r="Y5624">
            <v>570</v>
          </cell>
          <cell r="Z5624">
            <v>580</v>
          </cell>
          <cell r="AA5624">
            <v>590</v>
          </cell>
        </row>
        <row r="5625">
          <cell r="C5625" t="str">
            <v>E-OE</v>
          </cell>
          <cell r="Q5625">
            <v>0</v>
          </cell>
          <cell r="R5625">
            <v>0</v>
          </cell>
          <cell r="S5625">
            <v>0</v>
          </cell>
          <cell r="T5625">
            <v>0</v>
          </cell>
          <cell r="U5625">
            <v>0</v>
          </cell>
          <cell r="V5625">
            <v>0</v>
          </cell>
          <cell r="W5625">
            <v>0</v>
          </cell>
          <cell r="X5625">
            <v>0</v>
          </cell>
          <cell r="Y5625">
            <v>0</v>
          </cell>
          <cell r="Z5625">
            <v>0</v>
          </cell>
          <cell r="AA5625">
            <v>0</v>
          </cell>
        </row>
        <row r="5626">
          <cell r="C5626" t="str">
            <v>E-M&amp;C</v>
          </cell>
          <cell r="Q5626">
            <v>1612</v>
          </cell>
          <cell r="R5626">
            <v>1650</v>
          </cell>
          <cell r="S5626">
            <v>1690</v>
          </cell>
          <cell r="T5626">
            <v>1730</v>
          </cell>
          <cell r="U5626">
            <v>1770</v>
          </cell>
          <cell r="V5626">
            <v>1810</v>
          </cell>
          <cell r="W5626">
            <v>1860</v>
          </cell>
          <cell r="X5626">
            <v>1910</v>
          </cell>
          <cell r="Y5626">
            <v>1960</v>
          </cell>
          <cell r="Z5626">
            <v>2010</v>
          </cell>
          <cell r="AA5626">
            <v>2060</v>
          </cell>
        </row>
        <row r="5627">
          <cell r="C5627" t="str">
            <v>E-M&amp;C</v>
          </cell>
          <cell r="Q5627">
            <v>1024</v>
          </cell>
          <cell r="R5627">
            <v>1050</v>
          </cell>
          <cell r="S5627">
            <v>1080</v>
          </cell>
          <cell r="T5627">
            <v>1110</v>
          </cell>
          <cell r="U5627">
            <v>1140</v>
          </cell>
          <cell r="V5627">
            <v>1170</v>
          </cell>
          <cell r="W5627">
            <v>1200</v>
          </cell>
          <cell r="X5627">
            <v>1230</v>
          </cell>
          <cell r="Y5627">
            <v>1260</v>
          </cell>
          <cell r="Z5627">
            <v>1290</v>
          </cell>
          <cell r="AA5627">
            <v>1320</v>
          </cell>
        </row>
        <row r="5629">
          <cell r="Q5629">
            <v>64890</v>
          </cell>
          <cell r="R5629">
            <v>63800</v>
          </cell>
          <cell r="S5629">
            <v>65810</v>
          </cell>
          <cell r="T5629">
            <v>67880</v>
          </cell>
          <cell r="U5629">
            <v>70000</v>
          </cell>
          <cell r="V5629">
            <v>72190</v>
          </cell>
          <cell r="W5629">
            <v>74460</v>
          </cell>
          <cell r="X5629">
            <v>76800</v>
          </cell>
          <cell r="Y5629">
            <v>79210</v>
          </cell>
          <cell r="Z5629">
            <v>81690</v>
          </cell>
          <cell r="AA5629">
            <v>84250</v>
          </cell>
        </row>
        <row r="5632">
          <cell r="C5632" t="str">
            <v>E-EMP</v>
          </cell>
          <cell r="Q5632">
            <v>211</v>
          </cell>
          <cell r="R5632">
            <v>220</v>
          </cell>
          <cell r="S5632">
            <v>230</v>
          </cell>
          <cell r="T5632">
            <v>240</v>
          </cell>
          <cell r="U5632">
            <v>250</v>
          </cell>
          <cell r="V5632">
            <v>260</v>
          </cell>
          <cell r="W5632">
            <v>270</v>
          </cell>
          <cell r="X5632">
            <v>280</v>
          </cell>
          <cell r="Y5632">
            <v>290</v>
          </cell>
          <cell r="Z5632">
            <v>300</v>
          </cell>
          <cell r="AA5632">
            <v>310</v>
          </cell>
        </row>
        <row r="5633">
          <cell r="C5633" t="str">
            <v>E-EMP</v>
          </cell>
          <cell r="Q5633">
            <v>1944</v>
          </cell>
          <cell r="R5633">
            <v>1870</v>
          </cell>
          <cell r="S5633">
            <v>1930</v>
          </cell>
          <cell r="T5633">
            <v>1990</v>
          </cell>
          <cell r="U5633">
            <v>2050</v>
          </cell>
          <cell r="V5633">
            <v>2120</v>
          </cell>
          <cell r="W5633">
            <v>2190</v>
          </cell>
          <cell r="X5633">
            <v>2260</v>
          </cell>
          <cell r="Y5633">
            <v>2330</v>
          </cell>
          <cell r="Z5633">
            <v>2410</v>
          </cell>
          <cell r="AA5633">
            <v>2490</v>
          </cell>
        </row>
        <row r="5634">
          <cell r="C5634" t="str">
            <v>E-EMP</v>
          </cell>
          <cell r="Q5634">
            <v>30513</v>
          </cell>
          <cell r="R5634">
            <v>29320</v>
          </cell>
          <cell r="S5634">
            <v>30270</v>
          </cell>
          <cell r="T5634">
            <v>31250</v>
          </cell>
          <cell r="U5634">
            <v>32270</v>
          </cell>
          <cell r="V5634">
            <v>33320</v>
          </cell>
          <cell r="W5634">
            <v>34400</v>
          </cell>
          <cell r="X5634">
            <v>35520</v>
          </cell>
          <cell r="Y5634">
            <v>36670</v>
          </cell>
          <cell r="Z5634">
            <v>37860</v>
          </cell>
          <cell r="AA5634">
            <v>39090</v>
          </cell>
        </row>
        <row r="5635">
          <cell r="C5635" t="str">
            <v>E-EMP</v>
          </cell>
          <cell r="Q5635">
            <v>83</v>
          </cell>
          <cell r="R5635">
            <v>100</v>
          </cell>
          <cell r="S5635">
            <v>100</v>
          </cell>
          <cell r="T5635">
            <v>100</v>
          </cell>
          <cell r="U5635">
            <v>100</v>
          </cell>
          <cell r="V5635">
            <v>100</v>
          </cell>
          <cell r="W5635">
            <v>100</v>
          </cell>
          <cell r="X5635">
            <v>100</v>
          </cell>
          <cell r="Y5635">
            <v>100</v>
          </cell>
          <cell r="Z5635">
            <v>100</v>
          </cell>
          <cell r="AA5635">
            <v>100</v>
          </cell>
        </row>
        <row r="5636">
          <cell r="C5636" t="str">
            <v>E-EMP</v>
          </cell>
          <cell r="Q5636">
            <v>266</v>
          </cell>
          <cell r="R5636">
            <v>310</v>
          </cell>
          <cell r="S5636">
            <v>320</v>
          </cell>
          <cell r="T5636">
            <v>330</v>
          </cell>
          <cell r="U5636">
            <v>340</v>
          </cell>
          <cell r="V5636">
            <v>350</v>
          </cell>
          <cell r="W5636">
            <v>360</v>
          </cell>
          <cell r="X5636">
            <v>370</v>
          </cell>
          <cell r="Y5636">
            <v>380</v>
          </cell>
          <cell r="Z5636">
            <v>390</v>
          </cell>
          <cell r="AA5636">
            <v>400</v>
          </cell>
        </row>
        <row r="5637">
          <cell r="C5637" t="str">
            <v>E-EMP</v>
          </cell>
          <cell r="Q5637">
            <v>4839</v>
          </cell>
          <cell r="R5637">
            <v>5000</v>
          </cell>
          <cell r="S5637">
            <v>5160</v>
          </cell>
          <cell r="T5637">
            <v>5330</v>
          </cell>
          <cell r="U5637">
            <v>5500</v>
          </cell>
          <cell r="V5637">
            <v>5680</v>
          </cell>
          <cell r="W5637">
            <v>5860</v>
          </cell>
          <cell r="X5637">
            <v>6050</v>
          </cell>
          <cell r="Y5637">
            <v>6250</v>
          </cell>
          <cell r="Z5637">
            <v>6450</v>
          </cell>
          <cell r="AA5637">
            <v>6660</v>
          </cell>
        </row>
        <row r="5638">
          <cell r="C5638" t="str">
            <v>E-EMP</v>
          </cell>
          <cell r="Q5638">
            <v>0</v>
          </cell>
          <cell r="R5638">
            <v>0</v>
          </cell>
          <cell r="S5638">
            <v>0</v>
          </cell>
          <cell r="T5638">
            <v>0</v>
          </cell>
          <cell r="U5638">
            <v>0</v>
          </cell>
          <cell r="V5638">
            <v>0</v>
          </cell>
          <cell r="W5638">
            <v>0</v>
          </cell>
          <cell r="X5638">
            <v>0</v>
          </cell>
          <cell r="Y5638">
            <v>0</v>
          </cell>
          <cell r="Z5638">
            <v>0</v>
          </cell>
          <cell r="AA5638">
            <v>0</v>
          </cell>
        </row>
        <row r="5639">
          <cell r="C5639" t="str">
            <v>E-M&amp;C</v>
          </cell>
          <cell r="Q5639">
            <v>0</v>
          </cell>
          <cell r="R5639">
            <v>0</v>
          </cell>
          <cell r="S5639">
            <v>0</v>
          </cell>
          <cell r="T5639">
            <v>0</v>
          </cell>
          <cell r="U5639">
            <v>0</v>
          </cell>
          <cell r="V5639">
            <v>0</v>
          </cell>
          <cell r="W5639">
            <v>0</v>
          </cell>
          <cell r="X5639">
            <v>0</v>
          </cell>
          <cell r="Y5639">
            <v>0</v>
          </cell>
          <cell r="Z5639">
            <v>0</v>
          </cell>
          <cell r="AA5639">
            <v>0</v>
          </cell>
        </row>
        <row r="5640">
          <cell r="C5640" t="str">
            <v>E-M&amp;C</v>
          </cell>
          <cell r="Q5640">
            <v>1610</v>
          </cell>
          <cell r="R5640">
            <v>1650</v>
          </cell>
          <cell r="S5640">
            <v>1690</v>
          </cell>
          <cell r="T5640">
            <v>1730</v>
          </cell>
          <cell r="U5640">
            <v>1770</v>
          </cell>
          <cell r="V5640">
            <v>1810</v>
          </cell>
          <cell r="W5640">
            <v>1860</v>
          </cell>
          <cell r="X5640">
            <v>1910</v>
          </cell>
          <cell r="Y5640">
            <v>1960</v>
          </cell>
          <cell r="Z5640">
            <v>2010</v>
          </cell>
          <cell r="AA5640">
            <v>2060</v>
          </cell>
        </row>
        <row r="5641">
          <cell r="C5641" t="str">
            <v>E-M&amp;C</v>
          </cell>
          <cell r="Q5641">
            <v>513</v>
          </cell>
          <cell r="R5641">
            <v>530</v>
          </cell>
          <cell r="S5641">
            <v>540</v>
          </cell>
          <cell r="T5641">
            <v>550</v>
          </cell>
          <cell r="U5641">
            <v>560</v>
          </cell>
          <cell r="V5641">
            <v>570</v>
          </cell>
          <cell r="W5641">
            <v>580</v>
          </cell>
          <cell r="X5641">
            <v>590</v>
          </cell>
          <cell r="Y5641">
            <v>600</v>
          </cell>
          <cell r="Z5641">
            <v>620</v>
          </cell>
          <cell r="AA5641">
            <v>640</v>
          </cell>
        </row>
        <row r="5642">
          <cell r="C5642" t="str">
            <v>E-M&amp;C</v>
          </cell>
          <cell r="Q5642">
            <v>13644</v>
          </cell>
          <cell r="R5642">
            <v>13990</v>
          </cell>
          <cell r="S5642">
            <v>14340</v>
          </cell>
          <cell r="T5642">
            <v>14700</v>
          </cell>
          <cell r="U5642">
            <v>15070</v>
          </cell>
          <cell r="V5642">
            <v>15450</v>
          </cell>
          <cell r="W5642">
            <v>15840</v>
          </cell>
          <cell r="X5642">
            <v>16240</v>
          </cell>
          <cell r="Y5642">
            <v>16650</v>
          </cell>
          <cell r="Z5642">
            <v>17070</v>
          </cell>
          <cell r="AA5642">
            <v>17500</v>
          </cell>
        </row>
        <row r="5643">
          <cell r="C5643" t="str">
            <v>E-M&amp;C</v>
          </cell>
          <cell r="Q5643">
            <v>2569</v>
          </cell>
          <cell r="R5643">
            <v>2630</v>
          </cell>
          <cell r="S5643">
            <v>2700</v>
          </cell>
          <cell r="T5643">
            <v>2770</v>
          </cell>
          <cell r="U5643">
            <v>2840</v>
          </cell>
          <cell r="V5643">
            <v>2910</v>
          </cell>
          <cell r="W5643">
            <v>2980</v>
          </cell>
          <cell r="X5643">
            <v>3050</v>
          </cell>
          <cell r="Y5643">
            <v>3130</v>
          </cell>
          <cell r="Z5643">
            <v>3210</v>
          </cell>
          <cell r="AA5643">
            <v>3290</v>
          </cell>
        </row>
        <row r="5644">
          <cell r="C5644" t="str">
            <v>E-M&amp;C</v>
          </cell>
          <cell r="Q5644">
            <v>0</v>
          </cell>
          <cell r="R5644">
            <v>0</v>
          </cell>
          <cell r="S5644">
            <v>0</v>
          </cell>
          <cell r="T5644">
            <v>0</v>
          </cell>
          <cell r="U5644">
            <v>0</v>
          </cell>
          <cell r="V5644">
            <v>0</v>
          </cell>
          <cell r="W5644">
            <v>0</v>
          </cell>
          <cell r="X5644">
            <v>0</v>
          </cell>
          <cell r="Y5644">
            <v>0</v>
          </cell>
          <cell r="Z5644">
            <v>0</v>
          </cell>
          <cell r="AA5644">
            <v>0</v>
          </cell>
        </row>
        <row r="5645">
          <cell r="C5645" t="str">
            <v>E-OE</v>
          </cell>
          <cell r="Q5645">
            <v>0</v>
          </cell>
          <cell r="R5645">
            <v>0</v>
          </cell>
          <cell r="S5645">
            <v>0</v>
          </cell>
          <cell r="T5645">
            <v>0</v>
          </cell>
          <cell r="U5645">
            <v>0</v>
          </cell>
          <cell r="V5645">
            <v>0</v>
          </cell>
          <cell r="W5645">
            <v>0</v>
          </cell>
          <cell r="X5645">
            <v>0</v>
          </cell>
          <cell r="Y5645">
            <v>0</v>
          </cell>
          <cell r="Z5645">
            <v>0</v>
          </cell>
          <cell r="AA5645">
            <v>0</v>
          </cell>
        </row>
        <row r="5646">
          <cell r="C5646" t="str">
            <v>E-M&amp;C</v>
          </cell>
          <cell r="Q5646">
            <v>603</v>
          </cell>
          <cell r="R5646">
            <v>620</v>
          </cell>
          <cell r="S5646">
            <v>640</v>
          </cell>
          <cell r="T5646">
            <v>660</v>
          </cell>
          <cell r="U5646">
            <v>680</v>
          </cell>
          <cell r="V5646">
            <v>700</v>
          </cell>
          <cell r="W5646">
            <v>720</v>
          </cell>
          <cell r="X5646">
            <v>740</v>
          </cell>
          <cell r="Y5646">
            <v>760</v>
          </cell>
          <cell r="Z5646">
            <v>780</v>
          </cell>
          <cell r="AA5646">
            <v>800</v>
          </cell>
        </row>
        <row r="5647">
          <cell r="C5647" t="str">
            <v>E-M&amp;C</v>
          </cell>
          <cell r="Q5647">
            <v>3826</v>
          </cell>
          <cell r="R5647">
            <v>3920</v>
          </cell>
          <cell r="S5647">
            <v>4020</v>
          </cell>
          <cell r="T5647">
            <v>4120</v>
          </cell>
          <cell r="U5647">
            <v>4220</v>
          </cell>
          <cell r="V5647">
            <v>4330</v>
          </cell>
          <cell r="W5647">
            <v>4440</v>
          </cell>
          <cell r="X5647">
            <v>4550</v>
          </cell>
          <cell r="Y5647">
            <v>4660</v>
          </cell>
          <cell r="Z5647">
            <v>4780</v>
          </cell>
          <cell r="AA5647">
            <v>4900</v>
          </cell>
        </row>
        <row r="5648">
          <cell r="C5648" t="str">
            <v>E-M&amp;C</v>
          </cell>
          <cell r="Q5648">
            <v>54</v>
          </cell>
          <cell r="R5648">
            <v>60</v>
          </cell>
          <cell r="S5648">
            <v>60</v>
          </cell>
          <cell r="T5648">
            <v>60</v>
          </cell>
          <cell r="U5648">
            <v>60</v>
          </cell>
          <cell r="V5648">
            <v>60</v>
          </cell>
          <cell r="W5648">
            <v>60</v>
          </cell>
          <cell r="X5648">
            <v>60</v>
          </cell>
          <cell r="Y5648">
            <v>60</v>
          </cell>
          <cell r="Z5648">
            <v>60</v>
          </cell>
          <cell r="AA5648">
            <v>60</v>
          </cell>
        </row>
        <row r="5650">
          <cell r="Q5650">
            <v>60675</v>
          </cell>
          <cell r="R5650">
            <v>60220</v>
          </cell>
          <cell r="S5650">
            <v>62000</v>
          </cell>
          <cell r="T5650">
            <v>63830</v>
          </cell>
          <cell r="U5650">
            <v>65710</v>
          </cell>
          <cell r="V5650">
            <v>67660</v>
          </cell>
          <cell r="W5650">
            <v>69660</v>
          </cell>
          <cell r="X5650">
            <v>71720</v>
          </cell>
          <cell r="Y5650">
            <v>73840</v>
          </cell>
          <cell r="Z5650">
            <v>76040</v>
          </cell>
          <cell r="AA5650">
            <v>78300</v>
          </cell>
        </row>
        <row r="5653">
          <cell r="C5653" t="str">
            <v>E-EMP</v>
          </cell>
          <cell r="Q5653">
            <v>678</v>
          </cell>
          <cell r="R5653">
            <v>650</v>
          </cell>
          <cell r="S5653">
            <v>670</v>
          </cell>
          <cell r="T5653">
            <v>690</v>
          </cell>
          <cell r="U5653">
            <v>710</v>
          </cell>
          <cell r="V5653">
            <v>730</v>
          </cell>
          <cell r="W5653">
            <v>750</v>
          </cell>
          <cell r="X5653">
            <v>770</v>
          </cell>
          <cell r="Y5653">
            <v>800</v>
          </cell>
          <cell r="Z5653">
            <v>830</v>
          </cell>
          <cell r="AA5653">
            <v>860</v>
          </cell>
        </row>
        <row r="5654">
          <cell r="C5654" t="str">
            <v>E-EMP</v>
          </cell>
          <cell r="Q5654">
            <v>675</v>
          </cell>
          <cell r="R5654">
            <v>650</v>
          </cell>
          <cell r="S5654">
            <v>670</v>
          </cell>
          <cell r="T5654">
            <v>690</v>
          </cell>
          <cell r="U5654">
            <v>710</v>
          </cell>
          <cell r="V5654">
            <v>730</v>
          </cell>
          <cell r="W5654">
            <v>750</v>
          </cell>
          <cell r="X5654">
            <v>770</v>
          </cell>
          <cell r="Y5654">
            <v>800</v>
          </cell>
          <cell r="Z5654">
            <v>830</v>
          </cell>
          <cell r="AA5654">
            <v>860</v>
          </cell>
        </row>
        <row r="5655">
          <cell r="C5655" t="str">
            <v>E-M&amp;C</v>
          </cell>
          <cell r="Q5655">
            <v>560</v>
          </cell>
          <cell r="R5655">
            <v>570</v>
          </cell>
          <cell r="S5655">
            <v>580</v>
          </cell>
          <cell r="T5655">
            <v>590</v>
          </cell>
          <cell r="U5655">
            <v>600</v>
          </cell>
          <cell r="V5655">
            <v>620</v>
          </cell>
          <cell r="W5655">
            <v>640</v>
          </cell>
          <cell r="X5655">
            <v>660</v>
          </cell>
          <cell r="Y5655">
            <v>680</v>
          </cell>
          <cell r="Z5655">
            <v>700</v>
          </cell>
          <cell r="AA5655">
            <v>720</v>
          </cell>
        </row>
        <row r="5656">
          <cell r="C5656" t="str">
            <v>E-M&amp;C</v>
          </cell>
          <cell r="Q5656">
            <v>364</v>
          </cell>
          <cell r="R5656">
            <v>370</v>
          </cell>
          <cell r="S5656">
            <v>380</v>
          </cell>
          <cell r="T5656">
            <v>390</v>
          </cell>
          <cell r="U5656">
            <v>400</v>
          </cell>
          <cell r="V5656">
            <v>410</v>
          </cell>
          <cell r="W5656">
            <v>420</v>
          </cell>
          <cell r="X5656">
            <v>430</v>
          </cell>
          <cell r="Y5656">
            <v>440</v>
          </cell>
          <cell r="Z5656">
            <v>450</v>
          </cell>
          <cell r="AA5656">
            <v>460</v>
          </cell>
        </row>
        <row r="5657">
          <cell r="C5657" t="str">
            <v>E-M&amp;C</v>
          </cell>
          <cell r="Q5657">
            <v>197</v>
          </cell>
          <cell r="R5657">
            <v>200</v>
          </cell>
          <cell r="S5657">
            <v>210</v>
          </cell>
          <cell r="T5657">
            <v>220</v>
          </cell>
          <cell r="U5657">
            <v>230</v>
          </cell>
          <cell r="V5657">
            <v>240</v>
          </cell>
          <cell r="W5657">
            <v>250</v>
          </cell>
          <cell r="X5657">
            <v>260</v>
          </cell>
          <cell r="Y5657">
            <v>270</v>
          </cell>
          <cell r="Z5657">
            <v>280</v>
          </cell>
          <cell r="AA5657">
            <v>290</v>
          </cell>
        </row>
        <row r="5658">
          <cell r="C5658" t="str">
            <v>E-M&amp;C</v>
          </cell>
          <cell r="Q5658">
            <v>0</v>
          </cell>
          <cell r="R5658">
            <v>0</v>
          </cell>
          <cell r="S5658">
            <v>0</v>
          </cell>
          <cell r="T5658">
            <v>0</v>
          </cell>
          <cell r="U5658">
            <v>0</v>
          </cell>
          <cell r="V5658">
            <v>0</v>
          </cell>
          <cell r="W5658">
            <v>0</v>
          </cell>
          <cell r="X5658">
            <v>0</v>
          </cell>
          <cell r="Y5658">
            <v>0</v>
          </cell>
          <cell r="Z5658">
            <v>0</v>
          </cell>
          <cell r="AA5658">
            <v>0</v>
          </cell>
        </row>
        <row r="5660">
          <cell r="Q5660">
            <v>2474</v>
          </cell>
          <cell r="R5660">
            <v>2440</v>
          </cell>
          <cell r="S5660">
            <v>2510</v>
          </cell>
          <cell r="T5660">
            <v>2580</v>
          </cell>
          <cell r="U5660">
            <v>2650</v>
          </cell>
          <cell r="V5660">
            <v>2730</v>
          </cell>
          <cell r="W5660">
            <v>2810</v>
          </cell>
          <cell r="X5660">
            <v>2890</v>
          </cell>
          <cell r="Y5660">
            <v>2990</v>
          </cell>
          <cell r="Z5660">
            <v>3090</v>
          </cell>
          <cell r="AA5660">
            <v>3190</v>
          </cell>
        </row>
        <row r="5663">
          <cell r="C5663" t="str">
            <v>E-EMP</v>
          </cell>
          <cell r="Q5663">
            <v>1030</v>
          </cell>
          <cell r="R5663">
            <v>990</v>
          </cell>
          <cell r="S5663">
            <v>1020</v>
          </cell>
          <cell r="T5663">
            <v>1050</v>
          </cell>
          <cell r="U5663">
            <v>1080</v>
          </cell>
          <cell r="V5663">
            <v>1120</v>
          </cell>
          <cell r="W5663">
            <v>1160</v>
          </cell>
          <cell r="X5663">
            <v>1200</v>
          </cell>
          <cell r="Y5663">
            <v>1240</v>
          </cell>
          <cell r="Z5663">
            <v>1280</v>
          </cell>
          <cell r="AA5663">
            <v>1320</v>
          </cell>
        </row>
        <row r="5664">
          <cell r="C5664" t="str">
            <v>E-EMP</v>
          </cell>
          <cell r="Q5664">
            <v>615</v>
          </cell>
          <cell r="R5664">
            <v>590</v>
          </cell>
          <cell r="S5664">
            <v>610</v>
          </cell>
          <cell r="T5664">
            <v>630</v>
          </cell>
          <cell r="U5664">
            <v>650</v>
          </cell>
          <cell r="V5664">
            <v>670</v>
          </cell>
          <cell r="W5664">
            <v>690</v>
          </cell>
          <cell r="X5664">
            <v>710</v>
          </cell>
          <cell r="Y5664">
            <v>730</v>
          </cell>
          <cell r="Z5664">
            <v>750</v>
          </cell>
          <cell r="AA5664">
            <v>770</v>
          </cell>
        </row>
        <row r="5665">
          <cell r="C5665" t="str">
            <v>E-EMP</v>
          </cell>
          <cell r="Q5665">
            <v>130</v>
          </cell>
          <cell r="R5665">
            <v>170</v>
          </cell>
          <cell r="S5665">
            <v>180</v>
          </cell>
          <cell r="T5665">
            <v>190</v>
          </cell>
          <cell r="U5665">
            <v>200</v>
          </cell>
          <cell r="V5665">
            <v>210</v>
          </cell>
          <cell r="W5665">
            <v>220</v>
          </cell>
          <cell r="X5665">
            <v>230</v>
          </cell>
          <cell r="Y5665">
            <v>240</v>
          </cell>
          <cell r="Z5665">
            <v>250</v>
          </cell>
          <cell r="AA5665">
            <v>260</v>
          </cell>
        </row>
        <row r="5666">
          <cell r="C5666" t="str">
            <v>E-M&amp;C</v>
          </cell>
          <cell r="Q5666">
            <v>0</v>
          </cell>
          <cell r="R5666">
            <v>0</v>
          </cell>
          <cell r="S5666">
            <v>0</v>
          </cell>
          <cell r="T5666">
            <v>0</v>
          </cell>
          <cell r="U5666">
            <v>0</v>
          </cell>
          <cell r="V5666">
            <v>0</v>
          </cell>
          <cell r="W5666">
            <v>0</v>
          </cell>
          <cell r="X5666">
            <v>0</v>
          </cell>
          <cell r="Y5666">
            <v>0</v>
          </cell>
          <cell r="Z5666">
            <v>0</v>
          </cell>
          <cell r="AA5666">
            <v>0</v>
          </cell>
        </row>
        <row r="5667">
          <cell r="C5667" t="str">
            <v>E-M&amp;C</v>
          </cell>
          <cell r="Q5667">
            <v>430</v>
          </cell>
          <cell r="R5667">
            <v>440</v>
          </cell>
          <cell r="S5667">
            <v>450</v>
          </cell>
          <cell r="T5667">
            <v>460</v>
          </cell>
          <cell r="U5667">
            <v>470</v>
          </cell>
          <cell r="V5667">
            <v>480</v>
          </cell>
          <cell r="W5667">
            <v>490</v>
          </cell>
          <cell r="X5667">
            <v>500</v>
          </cell>
          <cell r="Y5667">
            <v>510</v>
          </cell>
          <cell r="Z5667">
            <v>520</v>
          </cell>
          <cell r="AA5667">
            <v>530</v>
          </cell>
        </row>
        <row r="5668">
          <cell r="C5668" t="str">
            <v>E-M&amp;C</v>
          </cell>
          <cell r="Q5668">
            <v>2855</v>
          </cell>
          <cell r="R5668">
            <v>2810</v>
          </cell>
          <cell r="S5668">
            <v>2880</v>
          </cell>
          <cell r="T5668">
            <v>2950</v>
          </cell>
          <cell r="U5668">
            <v>3020</v>
          </cell>
          <cell r="V5668">
            <v>3100</v>
          </cell>
          <cell r="W5668">
            <v>3180</v>
          </cell>
          <cell r="X5668">
            <v>3260</v>
          </cell>
          <cell r="Y5668">
            <v>3340</v>
          </cell>
          <cell r="Z5668">
            <v>3420</v>
          </cell>
          <cell r="AA5668">
            <v>3510</v>
          </cell>
        </row>
        <row r="5669">
          <cell r="C5669" t="str">
            <v>E-M&amp;C</v>
          </cell>
          <cell r="Q5669">
            <v>167</v>
          </cell>
          <cell r="R5669">
            <v>170</v>
          </cell>
          <cell r="S5669">
            <v>170</v>
          </cell>
          <cell r="T5669">
            <v>170</v>
          </cell>
          <cell r="U5669">
            <v>170</v>
          </cell>
          <cell r="V5669">
            <v>170</v>
          </cell>
          <cell r="W5669">
            <v>170</v>
          </cell>
          <cell r="X5669">
            <v>170</v>
          </cell>
          <cell r="Y5669">
            <v>170</v>
          </cell>
          <cell r="Z5669">
            <v>170</v>
          </cell>
          <cell r="AA5669">
            <v>170</v>
          </cell>
        </row>
        <row r="5670">
          <cell r="C5670" t="str">
            <v>E-M&amp;C</v>
          </cell>
          <cell r="Q5670">
            <v>78</v>
          </cell>
          <cell r="R5670">
            <v>80</v>
          </cell>
          <cell r="S5670">
            <v>80</v>
          </cell>
          <cell r="T5670">
            <v>80</v>
          </cell>
          <cell r="U5670">
            <v>80</v>
          </cell>
          <cell r="V5670">
            <v>80</v>
          </cell>
          <cell r="W5670">
            <v>80</v>
          </cell>
          <cell r="X5670">
            <v>80</v>
          </cell>
          <cell r="Y5670">
            <v>80</v>
          </cell>
          <cell r="Z5670">
            <v>80</v>
          </cell>
          <cell r="AA5670">
            <v>80</v>
          </cell>
        </row>
        <row r="5672">
          <cell r="Q5672">
            <v>5305</v>
          </cell>
          <cell r="R5672">
            <v>5250</v>
          </cell>
          <cell r="S5672">
            <v>5390</v>
          </cell>
          <cell r="T5672">
            <v>5530</v>
          </cell>
          <cell r="U5672">
            <v>5670</v>
          </cell>
          <cell r="V5672">
            <v>5830</v>
          </cell>
          <cell r="W5672">
            <v>5990</v>
          </cell>
          <cell r="X5672">
            <v>6150</v>
          </cell>
          <cell r="Y5672">
            <v>6310</v>
          </cell>
          <cell r="Z5672">
            <v>6470</v>
          </cell>
          <cell r="AA5672">
            <v>6640</v>
          </cell>
        </row>
        <row r="5675">
          <cell r="C5675" t="str">
            <v>E-M&amp;C</v>
          </cell>
          <cell r="Q5675">
            <v>49940</v>
          </cell>
          <cell r="R5675">
            <v>23271.738439535995</v>
          </cell>
          <cell r="S5675">
            <v>23850</v>
          </cell>
          <cell r="T5675">
            <v>24450</v>
          </cell>
          <cell r="U5675">
            <v>25060</v>
          </cell>
          <cell r="V5675">
            <v>25690</v>
          </cell>
          <cell r="W5675">
            <v>26330</v>
          </cell>
          <cell r="X5675">
            <v>26990</v>
          </cell>
          <cell r="Y5675">
            <v>27660</v>
          </cell>
          <cell r="Z5675">
            <v>28350</v>
          </cell>
          <cell r="AA5675">
            <v>29060</v>
          </cell>
        </row>
        <row r="5677">
          <cell r="Q5677">
            <v>49940</v>
          </cell>
          <cell r="R5677">
            <v>23271.738439535995</v>
          </cell>
          <cell r="S5677">
            <v>23850</v>
          </cell>
          <cell r="T5677">
            <v>24450</v>
          </cell>
          <cell r="U5677">
            <v>25060</v>
          </cell>
          <cell r="V5677">
            <v>25690</v>
          </cell>
          <cell r="W5677">
            <v>26330</v>
          </cell>
          <cell r="X5677">
            <v>26990</v>
          </cell>
          <cell r="Y5677">
            <v>27660</v>
          </cell>
          <cell r="Z5677">
            <v>28350</v>
          </cell>
          <cell r="AA5677">
            <v>29060</v>
          </cell>
        </row>
        <row r="5679">
          <cell r="C5679" t="str">
            <v>E-EMP</v>
          </cell>
          <cell r="Q5679">
            <v>0</v>
          </cell>
          <cell r="R5679">
            <v>0</v>
          </cell>
          <cell r="S5679">
            <v>0</v>
          </cell>
          <cell r="T5679">
            <v>0</v>
          </cell>
          <cell r="U5679">
            <v>0</v>
          </cell>
          <cell r="V5679">
            <v>0</v>
          </cell>
          <cell r="W5679">
            <v>0</v>
          </cell>
          <cell r="X5679">
            <v>0</v>
          </cell>
          <cell r="Y5679">
            <v>0</v>
          </cell>
          <cell r="Z5679">
            <v>0</v>
          </cell>
          <cell r="AA5679">
            <v>0</v>
          </cell>
        </row>
        <row r="5680">
          <cell r="C5680" t="str">
            <v>E-M&amp;C</v>
          </cell>
          <cell r="Q5680">
            <v>33990</v>
          </cell>
          <cell r="R5680">
            <v>34840</v>
          </cell>
          <cell r="S5680">
            <v>35710</v>
          </cell>
          <cell r="T5680">
            <v>36600</v>
          </cell>
          <cell r="U5680">
            <v>37520</v>
          </cell>
          <cell r="V5680">
            <v>38460</v>
          </cell>
          <cell r="W5680">
            <v>39420</v>
          </cell>
          <cell r="X5680">
            <v>40410</v>
          </cell>
          <cell r="Y5680">
            <v>41420</v>
          </cell>
          <cell r="Z5680">
            <v>42460</v>
          </cell>
          <cell r="AA5680">
            <v>43520</v>
          </cell>
        </row>
        <row r="5681">
          <cell r="C5681" t="str">
            <v>E-M&amp;C</v>
          </cell>
          <cell r="Q5681">
            <v>0</v>
          </cell>
          <cell r="R5681">
            <v>0</v>
          </cell>
          <cell r="S5681">
            <v>0</v>
          </cell>
          <cell r="T5681">
            <v>0</v>
          </cell>
          <cell r="U5681">
            <v>0</v>
          </cell>
          <cell r="V5681">
            <v>0</v>
          </cell>
          <cell r="W5681">
            <v>0</v>
          </cell>
          <cell r="X5681">
            <v>0</v>
          </cell>
          <cell r="Y5681">
            <v>0</v>
          </cell>
          <cell r="Z5681">
            <v>0</v>
          </cell>
          <cell r="AA5681">
            <v>0</v>
          </cell>
        </row>
        <row r="5682">
          <cell r="C5682" t="str">
            <v>E-M&amp;C</v>
          </cell>
          <cell r="Q5682">
            <v>0</v>
          </cell>
          <cell r="R5682">
            <v>0</v>
          </cell>
          <cell r="S5682">
            <v>0</v>
          </cell>
          <cell r="T5682">
            <v>0</v>
          </cell>
          <cell r="U5682">
            <v>0</v>
          </cell>
          <cell r="V5682">
            <v>0</v>
          </cell>
          <cell r="W5682">
            <v>0</v>
          </cell>
          <cell r="X5682">
            <v>0</v>
          </cell>
          <cell r="Y5682">
            <v>0</v>
          </cell>
          <cell r="Z5682">
            <v>0</v>
          </cell>
          <cell r="AA5682">
            <v>0</v>
          </cell>
        </row>
        <row r="5683">
          <cell r="C5683" t="str">
            <v>E-EMP</v>
          </cell>
          <cell r="Q5683">
            <v>41.333333333333336</v>
          </cell>
          <cell r="R5683">
            <v>60</v>
          </cell>
          <cell r="S5683">
            <v>60</v>
          </cell>
          <cell r="T5683">
            <v>60</v>
          </cell>
          <cell r="U5683">
            <v>60</v>
          </cell>
          <cell r="V5683">
            <v>60</v>
          </cell>
          <cell r="W5683">
            <v>60</v>
          </cell>
          <cell r="X5683">
            <v>60</v>
          </cell>
          <cell r="Y5683">
            <v>60</v>
          </cell>
          <cell r="Z5683">
            <v>60</v>
          </cell>
          <cell r="AA5683">
            <v>60</v>
          </cell>
        </row>
        <row r="5684">
          <cell r="C5684" t="str">
            <v>E-EMP</v>
          </cell>
          <cell r="Q5684">
            <v>41452</v>
          </cell>
          <cell r="R5684">
            <v>55470</v>
          </cell>
          <cell r="S5684">
            <v>57270</v>
          </cell>
          <cell r="T5684">
            <v>59130</v>
          </cell>
          <cell r="U5684">
            <v>61050</v>
          </cell>
          <cell r="V5684">
            <v>63030</v>
          </cell>
          <cell r="W5684">
            <v>65080</v>
          </cell>
          <cell r="X5684">
            <v>67200</v>
          </cell>
          <cell r="Y5684">
            <v>69380</v>
          </cell>
          <cell r="Z5684">
            <v>71630</v>
          </cell>
          <cell r="AA5684">
            <v>73960</v>
          </cell>
        </row>
        <row r="5685">
          <cell r="C5685" t="str">
            <v>E-EMP</v>
          </cell>
          <cell r="Q5685">
            <v>11284</v>
          </cell>
          <cell r="R5685">
            <v>15100</v>
          </cell>
          <cell r="S5685">
            <v>15590</v>
          </cell>
          <cell r="T5685">
            <v>16100</v>
          </cell>
          <cell r="U5685">
            <v>16620</v>
          </cell>
          <cell r="V5685">
            <v>17160</v>
          </cell>
          <cell r="W5685">
            <v>17720</v>
          </cell>
          <cell r="X5685">
            <v>18300</v>
          </cell>
          <cell r="Y5685">
            <v>18890</v>
          </cell>
          <cell r="Z5685">
            <v>19500</v>
          </cell>
          <cell r="AA5685">
            <v>20130</v>
          </cell>
        </row>
        <row r="5686">
          <cell r="C5686" t="str">
            <v>E-EMP</v>
          </cell>
          <cell r="Q5686">
            <v>0</v>
          </cell>
          <cell r="R5686">
            <v>0</v>
          </cell>
          <cell r="S5686">
            <v>0</v>
          </cell>
          <cell r="T5686">
            <v>0</v>
          </cell>
          <cell r="U5686">
            <v>0</v>
          </cell>
          <cell r="V5686">
            <v>0</v>
          </cell>
          <cell r="W5686">
            <v>0</v>
          </cell>
          <cell r="X5686">
            <v>0</v>
          </cell>
          <cell r="Y5686">
            <v>0</v>
          </cell>
          <cell r="Z5686">
            <v>0</v>
          </cell>
          <cell r="AA5686">
            <v>0</v>
          </cell>
        </row>
        <row r="5687">
          <cell r="C5687" t="str">
            <v>E-M&amp;C</v>
          </cell>
          <cell r="Q5687">
            <v>0</v>
          </cell>
          <cell r="R5687">
            <v>0</v>
          </cell>
          <cell r="S5687">
            <v>0</v>
          </cell>
          <cell r="T5687">
            <v>0</v>
          </cell>
          <cell r="U5687">
            <v>0</v>
          </cell>
          <cell r="V5687">
            <v>0</v>
          </cell>
          <cell r="W5687">
            <v>0</v>
          </cell>
          <cell r="X5687">
            <v>0</v>
          </cell>
          <cell r="Y5687">
            <v>0</v>
          </cell>
          <cell r="Z5687">
            <v>0</v>
          </cell>
          <cell r="AA5687">
            <v>0</v>
          </cell>
        </row>
        <row r="5688">
          <cell r="C5688" t="str">
            <v>E-M&amp;C</v>
          </cell>
          <cell r="Q5688">
            <v>4564</v>
          </cell>
          <cell r="R5688">
            <v>6110</v>
          </cell>
          <cell r="S5688">
            <v>6260</v>
          </cell>
          <cell r="T5688">
            <v>6420</v>
          </cell>
          <cell r="U5688">
            <v>6580</v>
          </cell>
          <cell r="V5688">
            <v>6740</v>
          </cell>
          <cell r="W5688">
            <v>6910</v>
          </cell>
          <cell r="X5688">
            <v>7080</v>
          </cell>
          <cell r="Y5688">
            <v>7260</v>
          </cell>
          <cell r="Z5688">
            <v>7440</v>
          </cell>
          <cell r="AA5688">
            <v>7630</v>
          </cell>
        </row>
        <row r="5689">
          <cell r="C5689" t="str">
            <v>E-M&amp;C</v>
          </cell>
          <cell r="Q5689">
            <v>0</v>
          </cell>
          <cell r="R5689">
            <v>0</v>
          </cell>
          <cell r="S5689">
            <v>0</v>
          </cell>
          <cell r="T5689">
            <v>0</v>
          </cell>
          <cell r="U5689">
            <v>0</v>
          </cell>
          <cell r="V5689">
            <v>0</v>
          </cell>
          <cell r="W5689">
            <v>0</v>
          </cell>
          <cell r="X5689">
            <v>0</v>
          </cell>
          <cell r="Y5689">
            <v>0</v>
          </cell>
          <cell r="Z5689">
            <v>0</v>
          </cell>
          <cell r="AA5689">
            <v>0</v>
          </cell>
        </row>
        <row r="5690">
          <cell r="C5690" t="str">
            <v>E-M&amp;C</v>
          </cell>
          <cell r="Q5690">
            <v>9917.3333333333339</v>
          </cell>
          <cell r="R5690">
            <v>13270</v>
          </cell>
          <cell r="S5690">
            <v>13600</v>
          </cell>
          <cell r="T5690">
            <v>13940</v>
          </cell>
          <cell r="U5690">
            <v>14290</v>
          </cell>
          <cell r="V5690">
            <v>14650</v>
          </cell>
          <cell r="W5690">
            <v>15020</v>
          </cell>
          <cell r="X5690">
            <v>15400</v>
          </cell>
          <cell r="Y5690">
            <v>15790</v>
          </cell>
          <cell r="Z5690">
            <v>16180</v>
          </cell>
          <cell r="AA5690">
            <v>16580</v>
          </cell>
        </row>
        <row r="5691">
          <cell r="C5691" t="str">
            <v>E-EMP</v>
          </cell>
          <cell r="Q5691">
            <v>0</v>
          </cell>
          <cell r="R5691">
            <v>0</v>
          </cell>
          <cell r="S5691">
            <v>0</v>
          </cell>
          <cell r="T5691">
            <v>0</v>
          </cell>
          <cell r="U5691">
            <v>0</v>
          </cell>
          <cell r="V5691">
            <v>0</v>
          </cell>
          <cell r="W5691">
            <v>0</v>
          </cell>
          <cell r="X5691">
            <v>0</v>
          </cell>
          <cell r="Y5691">
            <v>0</v>
          </cell>
          <cell r="Z5691">
            <v>0</v>
          </cell>
          <cell r="AA5691">
            <v>0</v>
          </cell>
        </row>
        <row r="5692">
          <cell r="C5692" t="str">
            <v>E-EMP</v>
          </cell>
          <cell r="Q5692">
            <v>0</v>
          </cell>
          <cell r="R5692">
            <v>0</v>
          </cell>
          <cell r="S5692">
            <v>0</v>
          </cell>
          <cell r="T5692">
            <v>0</v>
          </cell>
          <cell r="U5692">
            <v>0</v>
          </cell>
          <cell r="V5692">
            <v>0</v>
          </cell>
          <cell r="W5692">
            <v>0</v>
          </cell>
          <cell r="X5692">
            <v>0</v>
          </cell>
          <cell r="Y5692">
            <v>0</v>
          </cell>
          <cell r="Z5692">
            <v>0</v>
          </cell>
          <cell r="AA5692">
            <v>0</v>
          </cell>
        </row>
        <row r="5693">
          <cell r="C5693" t="str">
            <v>E-M&amp;C</v>
          </cell>
          <cell r="Q5693">
            <v>0</v>
          </cell>
          <cell r="R5693">
            <v>0</v>
          </cell>
          <cell r="S5693">
            <v>0</v>
          </cell>
          <cell r="T5693">
            <v>0</v>
          </cell>
          <cell r="U5693">
            <v>0</v>
          </cell>
          <cell r="V5693">
            <v>0</v>
          </cell>
          <cell r="W5693">
            <v>0</v>
          </cell>
          <cell r="X5693">
            <v>0</v>
          </cell>
          <cell r="Y5693">
            <v>0</v>
          </cell>
          <cell r="Z5693">
            <v>0</v>
          </cell>
          <cell r="AA5693">
            <v>0</v>
          </cell>
        </row>
        <row r="5694">
          <cell r="C5694" t="str">
            <v>E-M&amp;C</v>
          </cell>
          <cell r="Q5694">
            <v>0</v>
          </cell>
          <cell r="R5694">
            <v>0</v>
          </cell>
          <cell r="S5694">
            <v>0</v>
          </cell>
          <cell r="T5694">
            <v>0</v>
          </cell>
          <cell r="U5694">
            <v>0</v>
          </cell>
          <cell r="V5694">
            <v>0</v>
          </cell>
          <cell r="W5694">
            <v>0</v>
          </cell>
          <cell r="X5694">
            <v>0</v>
          </cell>
          <cell r="Y5694">
            <v>0</v>
          </cell>
          <cell r="Z5694">
            <v>0</v>
          </cell>
          <cell r="AA5694">
            <v>0</v>
          </cell>
        </row>
        <row r="5696">
          <cell r="Q5696">
            <v>284532.66666666669</v>
          </cell>
          <cell r="R5696">
            <v>279831.73843953595</v>
          </cell>
          <cell r="S5696">
            <v>288050</v>
          </cell>
          <cell r="T5696">
            <v>296520</v>
          </cell>
          <cell r="U5696">
            <v>305210</v>
          </cell>
          <cell r="V5696">
            <v>314200</v>
          </cell>
          <cell r="W5696">
            <v>323460</v>
          </cell>
          <cell r="X5696">
            <v>333000</v>
          </cell>
          <cell r="Y5696">
            <v>342810</v>
          </cell>
          <cell r="Z5696">
            <v>352910</v>
          </cell>
          <cell r="AA5696">
            <v>363320</v>
          </cell>
        </row>
        <row r="5700">
          <cell r="C5700" t="str">
            <v>T/Fr</v>
          </cell>
          <cell r="Q5700">
            <v>-1681224</v>
          </cell>
          <cell r="R5700">
            <v>-304641.85000000009</v>
          </cell>
          <cell r="S5700">
            <v>-98147.25</v>
          </cell>
          <cell r="T5700">
            <v>0</v>
          </cell>
          <cell r="U5700">
            <v>0</v>
          </cell>
          <cell r="V5700">
            <v>-313970</v>
          </cell>
          <cell r="W5700">
            <v>-660020</v>
          </cell>
          <cell r="X5700">
            <v>-40960</v>
          </cell>
          <cell r="Y5700">
            <v>0</v>
          </cell>
          <cell r="Z5700">
            <v>-202460</v>
          </cell>
          <cell r="AA5700">
            <v>-260880</v>
          </cell>
        </row>
        <row r="5701">
          <cell r="C5701" t="str">
            <v>T/To</v>
          </cell>
          <cell r="Q5701">
            <v>0</v>
          </cell>
          <cell r="R5701">
            <v>0</v>
          </cell>
          <cell r="S5701">
            <v>0</v>
          </cell>
          <cell r="T5701">
            <v>66760</v>
          </cell>
          <cell r="U5701">
            <v>62180</v>
          </cell>
          <cell r="W5701">
            <v>0</v>
          </cell>
          <cell r="X5701">
            <v>0</v>
          </cell>
          <cell r="Y5701">
            <v>218120</v>
          </cell>
          <cell r="Z5701">
            <v>0</v>
          </cell>
          <cell r="AA5701">
            <v>0</v>
          </cell>
        </row>
        <row r="5703">
          <cell r="Q5703">
            <v>-1681224</v>
          </cell>
          <cell r="R5703">
            <v>0</v>
          </cell>
          <cell r="S5703">
            <v>0</v>
          </cell>
          <cell r="T5703">
            <v>66760</v>
          </cell>
          <cell r="U5703">
            <v>62180</v>
          </cell>
          <cell r="V5703">
            <v>0</v>
          </cell>
          <cell r="W5703">
            <v>0</v>
          </cell>
          <cell r="X5703">
            <v>0</v>
          </cell>
          <cell r="Y5703">
            <v>218120</v>
          </cell>
          <cell r="Z5703">
            <v>0</v>
          </cell>
          <cell r="AA5703">
            <v>0</v>
          </cell>
        </row>
        <row r="5705">
          <cell r="Q5705">
            <v>-1268290</v>
          </cell>
          <cell r="R5705">
            <v>-1506568.15</v>
          </cell>
          <cell r="S5705">
            <v>-1701612.75</v>
          </cell>
          <cell r="T5705">
            <v>-1901620.25</v>
          </cell>
          <cell r="U5705">
            <v>-1943770</v>
          </cell>
          <cell r="V5705">
            <v>-1987170</v>
          </cell>
          <cell r="W5705">
            <v>-2031670</v>
          </cell>
          <cell r="X5705">
            <v>-2077270</v>
          </cell>
          <cell r="Y5705">
            <v>-2124000</v>
          </cell>
          <cell r="Z5705">
            <v>-2171900</v>
          </cell>
          <cell r="AA5705">
            <v>-2221000</v>
          </cell>
        </row>
        <row r="5706">
          <cell r="Q5706">
            <v>1654380.3982542281</v>
          </cell>
          <cell r="R5706">
            <v>1641209.9999999995</v>
          </cell>
          <cell r="S5706">
            <v>1679760</v>
          </cell>
          <cell r="T5706">
            <v>1719860</v>
          </cell>
          <cell r="U5706">
            <v>1761550</v>
          </cell>
          <cell r="V5706">
            <v>1796140</v>
          </cell>
          <cell r="W5706">
            <v>1831690</v>
          </cell>
          <cell r="X5706">
            <v>1868230</v>
          </cell>
          <cell r="Y5706">
            <v>1905760</v>
          </cell>
          <cell r="Z5706">
            <v>1944360</v>
          </cell>
          <cell r="AA5706">
            <v>1981880</v>
          </cell>
        </row>
        <row r="5707">
          <cell r="Q5707">
            <v>1854984</v>
          </cell>
          <cell r="R5707">
            <v>170000</v>
          </cell>
          <cell r="S5707">
            <v>120000</v>
          </cell>
          <cell r="T5707">
            <v>115000</v>
          </cell>
          <cell r="U5707">
            <v>120000</v>
          </cell>
          <cell r="V5707">
            <v>505000</v>
          </cell>
          <cell r="W5707">
            <v>860000</v>
          </cell>
          <cell r="X5707">
            <v>250000</v>
          </cell>
          <cell r="Y5707">
            <v>100000</v>
          </cell>
          <cell r="Z5707">
            <v>430000</v>
          </cell>
          <cell r="AA5707">
            <v>500000</v>
          </cell>
        </row>
        <row r="5708">
          <cell r="Q5708">
            <v>-1681224</v>
          </cell>
          <cell r="R5708">
            <v>-304641.85000000009</v>
          </cell>
          <cell r="S5708">
            <v>-98147.25</v>
          </cell>
          <cell r="T5708">
            <v>66760</v>
          </cell>
          <cell r="U5708">
            <v>62180</v>
          </cell>
          <cell r="V5708">
            <v>-313970</v>
          </cell>
          <cell r="W5708">
            <v>-660020</v>
          </cell>
          <cell r="X5708">
            <v>-40960</v>
          </cell>
          <cell r="Y5708">
            <v>218120</v>
          </cell>
          <cell r="Z5708">
            <v>-202460</v>
          </cell>
          <cell r="AA5708">
            <v>-260880</v>
          </cell>
        </row>
        <row r="5710">
          <cell r="Q5710">
            <v>559850.39825422782</v>
          </cell>
          <cell r="R5710">
            <v>-4.6566128730773926E-10</v>
          </cell>
          <cell r="S5710">
            <v>0</v>
          </cell>
          <cell r="T5710">
            <v>-0.25</v>
          </cell>
          <cell r="U5710">
            <v>-40</v>
          </cell>
          <cell r="V5710">
            <v>0</v>
          </cell>
          <cell r="W5710">
            <v>0</v>
          </cell>
          <cell r="X5710">
            <v>0</v>
          </cell>
          <cell r="Y5710">
            <v>99880</v>
          </cell>
          <cell r="Z5710">
            <v>0</v>
          </cell>
          <cell r="AA5710">
            <v>0</v>
          </cell>
        </row>
      </sheetData>
      <sheetData sheetId="7">
        <row r="61">
          <cell r="E61">
            <v>7435240</v>
          </cell>
          <cell r="F61">
            <v>7536960</v>
          </cell>
          <cell r="G61">
            <v>7640360</v>
          </cell>
          <cell r="H61">
            <v>7745580</v>
          </cell>
          <cell r="I61">
            <v>7852620</v>
          </cell>
          <cell r="J61">
            <v>7961450</v>
          </cell>
          <cell r="K61">
            <v>8072160</v>
          </cell>
          <cell r="L61">
            <v>8184760</v>
          </cell>
          <cell r="M61">
            <v>8299300</v>
          </cell>
          <cell r="N61">
            <v>8415750</v>
          </cell>
        </row>
        <row r="69">
          <cell r="E69">
            <v>-4484026.5819629282</v>
          </cell>
          <cell r="F69">
            <v>-2121657.3716109991</v>
          </cell>
          <cell r="G69">
            <v>-2828096.3447394446</v>
          </cell>
          <cell r="H69">
            <v>-2839019.0517228581</v>
          </cell>
          <cell r="I69">
            <v>-3459836.8494914658</v>
          </cell>
          <cell r="J69">
            <v>-3506864.4828282483</v>
          </cell>
          <cell r="K69">
            <v>-3602947.915101584</v>
          </cell>
          <cell r="L69">
            <v>-3650478.2216528989</v>
          </cell>
          <cell r="M69">
            <v>-3697949.9164989553</v>
          </cell>
          <cell r="N69">
            <v>-3771702.7079013847</v>
          </cell>
        </row>
        <row r="74">
          <cell r="E74">
            <v>12682858</v>
          </cell>
          <cell r="F74">
            <v>10296366.5</v>
          </cell>
          <cell r="G74">
            <v>10612693.8125</v>
          </cell>
          <cell r="H74">
            <v>10118243.2578125</v>
          </cell>
          <cell r="I74">
            <v>10762068.689257812</v>
          </cell>
          <cell r="J74">
            <v>10196239.256489258</v>
          </cell>
          <cell r="K74">
            <v>10378114.737901486</v>
          </cell>
          <cell r="L74">
            <v>10026061.131349027</v>
          </cell>
          <cell r="M74">
            <v>11065503.659632752</v>
          </cell>
          <cell r="N74">
            <v>10548711.77612357</v>
          </cell>
        </row>
        <row r="75">
          <cell r="E75">
            <v>-1900000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E76">
            <v>94389.386829281109</v>
          </cell>
          <cell r="F76">
            <v>98405.836325930839</v>
          </cell>
          <cell r="G76">
            <v>102381.42945438033</v>
          </cell>
          <cell r="H76">
            <v>106517.63643779086</v>
          </cell>
          <cell r="I76">
            <v>110662.7342063964</v>
          </cell>
          <cell r="J76">
            <v>115291.71754317774</v>
          </cell>
          <cell r="K76">
            <v>119949.49981651451</v>
          </cell>
          <cell r="L76">
            <v>124795.45636783166</v>
          </cell>
          <cell r="M76">
            <v>129731.6012138824</v>
          </cell>
          <cell r="N76">
            <v>135078.34261631413</v>
          </cell>
        </row>
      </sheetData>
      <sheetData sheetId="8"/>
      <sheetData sheetId="9"/>
      <sheetData sheetId="10"/>
      <sheetData sheetId="11"/>
      <sheetData sheetId="12">
        <row r="41">
          <cell r="F41">
            <v>13230068.689257812</v>
          </cell>
          <cell r="G41">
            <v>17457239.256489258</v>
          </cell>
          <cell r="H41">
            <v>19259114.737901486</v>
          </cell>
          <cell r="I41">
            <v>12129061.131349027</v>
          </cell>
          <cell r="J41">
            <v>11718503.659632752</v>
          </cell>
          <cell r="K41">
            <v>11628711.77612357</v>
          </cell>
        </row>
        <row r="45">
          <cell r="B45">
            <v>12682858</v>
          </cell>
          <cell r="C45">
            <v>10296366.5</v>
          </cell>
          <cell r="D45">
            <v>10612693.8125</v>
          </cell>
          <cell r="E45">
            <v>10118243.2578125</v>
          </cell>
          <cell r="F45">
            <v>10762068.689257812</v>
          </cell>
          <cell r="G45">
            <v>10196239.256489258</v>
          </cell>
          <cell r="H45">
            <v>10378114.737901486</v>
          </cell>
          <cell r="I45">
            <v>10026061.131349027</v>
          </cell>
          <cell r="J45">
            <v>11065503.659632752</v>
          </cell>
          <cell r="K45">
            <v>10548711.77612357</v>
          </cell>
        </row>
        <row r="46">
          <cell r="F46">
            <v>1963000</v>
          </cell>
          <cell r="G46">
            <v>6401000</v>
          </cell>
          <cell r="H46">
            <v>8631000</v>
          </cell>
          <cell r="I46">
            <v>2003000</v>
          </cell>
          <cell r="J46">
            <v>223000</v>
          </cell>
          <cell r="K46">
            <v>580000</v>
          </cell>
        </row>
        <row r="47">
          <cell r="F47">
            <v>505000</v>
          </cell>
          <cell r="G47">
            <v>860000</v>
          </cell>
          <cell r="H47">
            <v>250000</v>
          </cell>
          <cell r="I47">
            <v>100000</v>
          </cell>
          <cell r="J47">
            <v>430000</v>
          </cell>
          <cell r="K47">
            <v>500000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39">
          <cell r="B39">
            <v>4500531</v>
          </cell>
          <cell r="C39">
            <v>557500</v>
          </cell>
          <cell r="D39">
            <v>320000</v>
          </cell>
          <cell r="E39">
            <v>460000</v>
          </cell>
          <cell r="F39">
            <v>10310000</v>
          </cell>
        </row>
        <row r="40">
          <cell r="B40">
            <v>1854984</v>
          </cell>
          <cell r="C40">
            <v>170000</v>
          </cell>
          <cell r="D40">
            <v>120000</v>
          </cell>
          <cell r="E40">
            <v>115000</v>
          </cell>
          <cell r="F40">
            <v>120000</v>
          </cell>
        </row>
        <row r="42">
          <cell r="B42">
            <v>17317609.475000001</v>
          </cell>
          <cell r="C42">
            <v>13410358</v>
          </cell>
          <cell r="D42">
            <v>10736366.5</v>
          </cell>
          <cell r="E42">
            <v>11187693.8125</v>
          </cell>
          <cell r="F42">
            <v>20548243.2578125</v>
          </cell>
        </row>
      </sheetData>
      <sheetData sheetId="20"/>
      <sheetData sheetId="21">
        <row r="12">
          <cell r="J12">
            <v>1707204.7768447879</v>
          </cell>
          <cell r="K12">
            <v>98405.836325930897</v>
          </cell>
        </row>
        <row r="14">
          <cell r="J14">
            <v>1604823.3473904077</v>
          </cell>
          <cell r="K14">
            <v>102381.42945438018</v>
          </cell>
        </row>
        <row r="16">
          <cell r="J16">
            <v>1498305.7109526168</v>
          </cell>
          <cell r="K16">
            <v>106517.63643779093</v>
          </cell>
        </row>
        <row r="18">
          <cell r="J18">
            <v>1387642.9767462204</v>
          </cell>
          <cell r="K18">
            <v>110662.73420639639</v>
          </cell>
        </row>
        <row r="20">
          <cell r="J20">
            <v>1272351.2592030426</v>
          </cell>
          <cell r="K20">
            <v>115291.71754317777</v>
          </cell>
        </row>
        <row r="22">
          <cell r="J22">
            <v>1152401.7593865281</v>
          </cell>
          <cell r="K22">
            <v>119949.49981651455</v>
          </cell>
        </row>
        <row r="24">
          <cell r="J24">
            <v>1027606.3030186965</v>
          </cell>
          <cell r="K24">
            <v>124795.45636783156</v>
          </cell>
        </row>
        <row r="26">
          <cell r="J26">
            <v>897874.70180481405</v>
          </cell>
          <cell r="K26">
            <v>129731.60121388244</v>
          </cell>
        </row>
        <row r="28">
          <cell r="J28">
            <v>762796.35918849998</v>
          </cell>
          <cell r="K28">
            <v>135078.34261631407</v>
          </cell>
        </row>
        <row r="30">
          <cell r="J30">
            <v>622260.85518056771</v>
          </cell>
          <cell r="K30">
            <v>140535.50400793226</v>
          </cell>
        </row>
      </sheetData>
      <sheetData sheetId="22"/>
      <sheetData sheetId="23">
        <row r="48">
          <cell r="F48">
            <v>262585.60649999999</v>
          </cell>
          <cell r="G48">
            <v>96177.953148375003</v>
          </cell>
          <cell r="H48">
            <v>38420.866469261709</v>
          </cell>
          <cell r="I48">
            <v>210624.39071396308</v>
          </cell>
          <cell r="J48">
            <v>452768.33072339301</v>
          </cell>
          <cell r="K48">
            <v>467483.30147190322</v>
          </cell>
          <cell r="L48">
            <v>299934.05178627674</v>
          </cell>
          <cell r="M48">
            <v>436412.14402196347</v>
          </cell>
          <cell r="N48">
            <v>104371.30868252402</v>
          </cell>
          <cell r="O48">
            <v>611578.75040958857</v>
          </cell>
        </row>
      </sheetData>
      <sheetData sheetId="24">
        <row r="4">
          <cell r="P4">
            <v>1.024</v>
          </cell>
          <cell r="Q4">
            <v>1.024</v>
          </cell>
          <cell r="R4">
            <v>1.024</v>
          </cell>
          <cell r="S4">
            <v>1.024</v>
          </cell>
        </row>
        <row r="6">
          <cell r="P6">
            <v>1.07</v>
          </cell>
          <cell r="Q6">
            <v>1.07</v>
          </cell>
          <cell r="R6">
            <v>1.07</v>
          </cell>
          <cell r="S6">
            <v>1.07</v>
          </cell>
        </row>
        <row r="8">
          <cell r="P8">
            <v>1.0249999999999999</v>
          </cell>
          <cell r="Q8">
            <v>1.0249999999999999</v>
          </cell>
          <cell r="R8">
            <v>1.0249999999999999</v>
          </cell>
          <cell r="S8">
            <v>1.0249999999999999</v>
          </cell>
        </row>
        <row r="9">
          <cell r="P9">
            <v>1.0249999999999999</v>
          </cell>
          <cell r="Q9">
            <v>1.0249999999999999</v>
          </cell>
          <cell r="R9">
            <v>1.0249999999999999</v>
          </cell>
          <cell r="S9">
            <v>1.0249999999999999</v>
          </cell>
        </row>
        <row r="10">
          <cell r="P10">
            <v>1.0249999999999999</v>
          </cell>
          <cell r="Q10">
            <v>1.0249999999999999</v>
          </cell>
          <cell r="R10">
            <v>1.0249999999999999</v>
          </cell>
          <cell r="S10">
            <v>1.0249999999999999</v>
          </cell>
        </row>
        <row r="11">
          <cell r="P11">
            <v>1</v>
          </cell>
          <cell r="Q11">
            <v>1</v>
          </cell>
          <cell r="R11">
            <v>1.0249999999999999</v>
          </cell>
          <cell r="S11">
            <v>1.0249999999999999</v>
          </cell>
        </row>
        <row r="12">
          <cell r="P12">
            <v>1.0249999999999999</v>
          </cell>
          <cell r="Q12">
            <v>1.0249999999999999</v>
          </cell>
          <cell r="R12">
            <v>1.0249999999999999</v>
          </cell>
          <cell r="S12">
            <v>1.0249999999999999</v>
          </cell>
        </row>
        <row r="13">
          <cell r="P13">
            <v>1</v>
          </cell>
          <cell r="Q13">
            <v>1</v>
          </cell>
          <cell r="R13">
            <v>1.0967741935483872</v>
          </cell>
          <cell r="S13">
            <v>1.0294117647058825</v>
          </cell>
        </row>
        <row r="14">
          <cell r="P14">
            <v>1.0249999999999999</v>
          </cell>
          <cell r="Q14">
            <v>1.0249999999999999</v>
          </cell>
          <cell r="R14">
            <v>1.0249999999999999</v>
          </cell>
          <cell r="S14">
            <v>1.0249999999999999</v>
          </cell>
        </row>
        <row r="18">
          <cell r="Y18">
            <v>9.5000000000000001E-2</v>
          </cell>
          <cell r="Z18">
            <v>9.5000000000000001E-2</v>
          </cell>
          <cell r="AA18">
            <v>0.1</v>
          </cell>
          <cell r="AB18">
            <v>0.105</v>
          </cell>
          <cell r="AC18">
            <v>0.11</v>
          </cell>
          <cell r="AD18">
            <v>0.115</v>
          </cell>
        </row>
        <row r="19">
          <cell r="P19">
            <v>1.0325</v>
          </cell>
          <cell r="Q19">
            <v>1.0325</v>
          </cell>
          <cell r="R19">
            <v>1.0325</v>
          </cell>
          <cell r="S19">
            <v>1.0325</v>
          </cell>
        </row>
        <row r="20">
          <cell r="P20">
            <v>1.0325</v>
          </cell>
          <cell r="Q20">
            <v>1.0325</v>
          </cell>
          <cell r="R20">
            <v>1.0868421052631578</v>
          </cell>
          <cell r="S20">
            <v>1.2389999999999999</v>
          </cell>
        </row>
        <row r="21">
          <cell r="P21">
            <v>1.0349999999999999</v>
          </cell>
          <cell r="Q21">
            <v>1.0349999999999999</v>
          </cell>
          <cell r="R21">
            <v>1.0349999999999999</v>
          </cell>
          <cell r="S21">
            <v>1.0349999999999999</v>
          </cell>
        </row>
        <row r="22">
          <cell r="P22">
            <v>1.0900000000000001</v>
          </cell>
          <cell r="Q22">
            <v>1.0900000000000001</v>
          </cell>
          <cell r="R22">
            <v>1.0900000000000001</v>
          </cell>
          <cell r="S22">
            <v>1.0900000000000001</v>
          </cell>
        </row>
        <row r="23">
          <cell r="P23">
            <v>1.0249999999999999</v>
          </cell>
          <cell r="Q23">
            <v>1.0249999999999999</v>
          </cell>
          <cell r="R23">
            <v>1.0249999999999999</v>
          </cell>
          <cell r="S23">
            <v>1.0249999999999999</v>
          </cell>
        </row>
        <row r="24">
          <cell r="P24">
            <v>1.1000000000000001</v>
          </cell>
          <cell r="Q24">
            <v>1.05</v>
          </cell>
          <cell r="R24">
            <v>1.05</v>
          </cell>
          <cell r="S24">
            <v>1.05</v>
          </cell>
        </row>
        <row r="25">
          <cell r="P25">
            <v>1.07</v>
          </cell>
          <cell r="Q25">
            <v>1.07</v>
          </cell>
          <cell r="R25">
            <v>1.07</v>
          </cell>
          <cell r="S25">
            <v>1.07</v>
          </cell>
        </row>
        <row r="26">
          <cell r="P26">
            <v>1.0249999999999999</v>
          </cell>
          <cell r="Q26">
            <v>1.0249999999999999</v>
          </cell>
          <cell r="R26">
            <v>1.0249999999999999</v>
          </cell>
          <cell r="S26">
            <v>1.0249999999999999</v>
          </cell>
        </row>
        <row r="27">
          <cell r="P27">
            <v>1.0249999999999999</v>
          </cell>
          <cell r="Q27">
            <v>1.0249999999999999</v>
          </cell>
          <cell r="R27">
            <v>1.0249999999999999</v>
          </cell>
          <cell r="S27">
            <v>1.0249999999999999</v>
          </cell>
        </row>
        <row r="28">
          <cell r="P28">
            <v>1.1000000000000001</v>
          </cell>
          <cell r="Q28">
            <v>1.0249999999999999</v>
          </cell>
          <cell r="R28">
            <v>1.0249999999999999</v>
          </cell>
          <cell r="S28">
            <v>1.0249999999999999</v>
          </cell>
        </row>
      </sheetData>
      <sheetData sheetId="25"/>
      <sheetData sheetId="26"/>
      <sheetData sheetId="27"/>
      <sheetData sheetId="28">
        <row r="1544">
          <cell r="G1544">
            <v>-9766.4099999964237</v>
          </cell>
          <cell r="M1544">
            <v>11100389.200000003</v>
          </cell>
          <cell r="R1544">
            <v>-8397041</v>
          </cell>
        </row>
      </sheetData>
      <sheetData sheetId="29">
        <row r="327">
          <cell r="M327">
            <v>25739684.890000001</v>
          </cell>
          <cell r="N327">
            <v>-30255728.600000001</v>
          </cell>
          <cell r="O327">
            <v>18254248.619999997</v>
          </cell>
          <cell r="P327">
            <v>106200</v>
          </cell>
          <cell r="Q327">
            <v>-6906024</v>
          </cell>
        </row>
        <row r="331">
          <cell r="M331">
            <v>-6941270</v>
          </cell>
        </row>
      </sheetData>
      <sheetData sheetId="30"/>
      <sheetData sheetId="31"/>
      <sheetData sheetId="32"/>
      <sheetData sheetId="33">
        <row r="3">
          <cell r="O3">
            <v>3.2499999999999973E-2</v>
          </cell>
        </row>
      </sheetData>
      <sheetData sheetId="34">
        <row r="1">
          <cell r="A1" t="str">
            <v>Sub Account Num</v>
          </cell>
          <cell r="B1" t="str">
            <v>Description</v>
          </cell>
        </row>
        <row r="2">
          <cell r="A2">
            <v>2</v>
          </cell>
          <cell r="B2" t="str">
            <v>Due to/from Fund 1</v>
          </cell>
        </row>
        <row r="3">
          <cell r="A3">
            <v>3</v>
          </cell>
          <cell r="B3" t="str">
            <v>Due to/from Fund 2</v>
          </cell>
        </row>
        <row r="4">
          <cell r="A4">
            <v>4</v>
          </cell>
          <cell r="B4" t="str">
            <v>Due to/from Fund 3</v>
          </cell>
        </row>
        <row r="5">
          <cell r="A5" t="str">
            <v>0100</v>
          </cell>
          <cell r="B5" t="str">
            <v>Due to/ from Fund 4 Trust</v>
          </cell>
        </row>
        <row r="6">
          <cell r="A6" t="str">
            <v>0101</v>
          </cell>
          <cell r="B6" t="str">
            <v>Rates &amp; Charges</v>
          </cell>
        </row>
        <row r="7">
          <cell r="A7" t="str">
            <v>0104</v>
          </cell>
          <cell r="B7" t="str">
            <v>Special Rates Variation</v>
          </cell>
        </row>
        <row r="8">
          <cell r="A8" t="str">
            <v>0105</v>
          </cell>
          <cell r="B8" t="str">
            <v>Rates - Council Pensioner Concession</v>
          </cell>
        </row>
        <row r="9">
          <cell r="A9" t="str">
            <v>0106</v>
          </cell>
          <cell r="B9" t="str">
            <v>Statutory Fees &amp; Charges</v>
          </cell>
        </row>
        <row r="10">
          <cell r="A10" t="str">
            <v>0108</v>
          </cell>
          <cell r="B10" t="str">
            <v>Rates &amp; Annual Charges - Written Off</v>
          </cell>
        </row>
        <row r="11">
          <cell r="A11" t="str">
            <v>0109</v>
          </cell>
          <cell r="B11" t="str">
            <v>Rates &amp; Annual Charges - Legal Costs Rec</v>
          </cell>
        </row>
        <row r="12">
          <cell r="A12" t="str">
            <v>0110</v>
          </cell>
          <cell r="B12" t="str">
            <v>User Fees &amp; Charges - Agencies</v>
          </cell>
        </row>
        <row r="13">
          <cell r="A13" t="str">
            <v>0111</v>
          </cell>
          <cell r="B13" t="str">
            <v>User Fees &amp; Charges</v>
          </cell>
        </row>
        <row r="14">
          <cell r="A14" t="str">
            <v>0112</v>
          </cell>
          <cell r="B14" t="str">
            <v>Lease Rental Income</v>
          </cell>
        </row>
        <row r="15">
          <cell r="A15" t="str">
            <v>0113</v>
          </cell>
          <cell r="B15" t="str">
            <v>Sewer - Non Residential Usage Charges</v>
          </cell>
        </row>
        <row r="16">
          <cell r="A16" t="str">
            <v>0114</v>
          </cell>
          <cell r="B16" t="str">
            <v>Sewer - Trade Waste Usage Charges</v>
          </cell>
        </row>
        <row r="17">
          <cell r="A17" t="str">
            <v>0115</v>
          </cell>
          <cell r="B17" t="str">
            <v>State Government Pensioner Subsidy</v>
          </cell>
        </row>
        <row r="18">
          <cell r="A18" t="str">
            <v>0116</v>
          </cell>
          <cell r="B18" t="str">
            <v>Grants &amp; Subsidies Recurrent</v>
          </cell>
        </row>
        <row r="19">
          <cell r="A19" t="str">
            <v>0117</v>
          </cell>
          <cell r="B19" t="str">
            <v>Financial Assistance Grant</v>
          </cell>
        </row>
        <row r="20">
          <cell r="A20" t="str">
            <v>0118</v>
          </cell>
          <cell r="B20" t="str">
            <v>Supplementary Grants Recurrent</v>
          </cell>
        </row>
        <row r="21">
          <cell r="A21" t="str">
            <v>0119</v>
          </cell>
          <cell r="B21" t="str">
            <v>Flood Damage Grants Recurrent</v>
          </cell>
        </row>
        <row r="22">
          <cell r="A22" t="str">
            <v>0120</v>
          </cell>
          <cell r="B22" t="str">
            <v>Rates - Interest Extra Charges</v>
          </cell>
        </row>
        <row r="23">
          <cell r="A23" t="str">
            <v>0121</v>
          </cell>
          <cell r="B23" t="str">
            <v>Interest &amp; Investment Income</v>
          </cell>
        </row>
        <row r="24">
          <cell r="A24" t="str">
            <v>0122</v>
          </cell>
          <cell r="B24" t="str">
            <v>Interest on Housing Loans</v>
          </cell>
        </row>
        <row r="25">
          <cell r="A25" t="str">
            <v>0123</v>
          </cell>
          <cell r="B25" t="str">
            <v>Interest on Industry Loans</v>
          </cell>
        </row>
        <row r="26">
          <cell r="A26" t="str">
            <v>0124</v>
          </cell>
          <cell r="B26" t="str">
            <v>Interest on Internal Loans</v>
          </cell>
        </row>
        <row r="27">
          <cell r="A27" t="str">
            <v>0125</v>
          </cell>
          <cell r="B27" t="str">
            <v>Interest on Investments EOY Interfund Tr</v>
          </cell>
        </row>
        <row r="28">
          <cell r="A28" t="str">
            <v>0126</v>
          </cell>
          <cell r="B28" t="str">
            <v>Reimbursements</v>
          </cell>
        </row>
        <row r="29">
          <cell r="A29" t="str">
            <v>0127</v>
          </cell>
          <cell r="B29" t="str">
            <v>Reimbursements - Accident Pays</v>
          </cell>
        </row>
        <row r="30">
          <cell r="A30" t="str">
            <v>0128</v>
          </cell>
          <cell r="B30" t="str">
            <v>Reimbursements Insurance Incentives</v>
          </cell>
        </row>
        <row r="31">
          <cell r="A31" t="str">
            <v>0129</v>
          </cell>
          <cell r="B31" t="str">
            <v>Water Fund Interest</v>
          </cell>
        </row>
        <row r="32">
          <cell r="A32" t="str">
            <v>0130</v>
          </cell>
          <cell r="B32" t="str">
            <v>Sewer Fund Interest</v>
          </cell>
        </row>
        <row r="33">
          <cell r="A33" t="str">
            <v>0131</v>
          </cell>
          <cell r="B33" t="str">
            <v>Other Income</v>
          </cell>
        </row>
        <row r="34">
          <cell r="A34" t="str">
            <v>0132</v>
          </cell>
          <cell r="B34" t="str">
            <v>Other Income - Scrap Metal Revenue</v>
          </cell>
        </row>
        <row r="35">
          <cell r="A35" t="str">
            <v>0135</v>
          </cell>
          <cell r="B35" t="str">
            <v>Private Works - Fire Hazard Reduction</v>
          </cell>
        </row>
        <row r="36">
          <cell r="A36" t="str">
            <v>0140</v>
          </cell>
          <cell r="B36" t="str">
            <v>Capital Grants Received</v>
          </cell>
        </row>
        <row r="37">
          <cell r="A37" t="str">
            <v>0141</v>
          </cell>
          <cell r="B37" t="str">
            <v>Contributions</v>
          </cell>
        </row>
        <row r="38">
          <cell r="A38" t="str">
            <v>0145</v>
          </cell>
          <cell r="B38" t="str">
            <v>Section 94 Contributions</v>
          </cell>
        </row>
        <row r="39">
          <cell r="A39" t="str">
            <v>0148</v>
          </cell>
          <cell r="B39" t="str">
            <v>Physical Resources Received Free</v>
          </cell>
        </row>
        <row r="40">
          <cell r="A40" t="str">
            <v>0150</v>
          </cell>
          <cell r="B40" t="str">
            <v>Non-Cash Fleet Purchases</v>
          </cell>
        </row>
        <row r="41">
          <cell r="A41" t="str">
            <v>0190</v>
          </cell>
          <cell r="B41" t="str">
            <v>Capital Contribution Received</v>
          </cell>
        </row>
        <row r="42">
          <cell r="A42" t="str">
            <v>0191</v>
          </cell>
          <cell r="B42" t="str">
            <v>Profit on Sale of Assets</v>
          </cell>
        </row>
        <row r="43">
          <cell r="A43" t="str">
            <v>0300</v>
          </cell>
          <cell r="B43" t="str">
            <v>Employee Salary &amp; Wages Costs</v>
          </cell>
        </row>
        <row r="44">
          <cell r="A44" t="str">
            <v>0301</v>
          </cell>
          <cell r="B44" t="str">
            <v>Employee Costs Other</v>
          </cell>
        </row>
        <row r="45">
          <cell r="A45" t="str">
            <v>0302</v>
          </cell>
          <cell r="B45" t="str">
            <v>Employee Overhead - Other Employee Costs</v>
          </cell>
        </row>
        <row r="46">
          <cell r="A46" t="str">
            <v>0303</v>
          </cell>
          <cell r="B46" t="str">
            <v>Employee Overhead - Superannuation</v>
          </cell>
        </row>
        <row r="47">
          <cell r="A47" t="str">
            <v>0304</v>
          </cell>
          <cell r="B47" t="str">
            <v>Employee Overhead - Workers Comp Premium</v>
          </cell>
        </row>
        <row r="48">
          <cell r="A48" t="str">
            <v>0305</v>
          </cell>
          <cell r="B48" t="str">
            <v>Vehicle Expenses</v>
          </cell>
        </row>
        <row r="49">
          <cell r="A49" t="str">
            <v>0306</v>
          </cell>
          <cell r="B49" t="str">
            <v>Employee Overhead - Accident Pays</v>
          </cell>
        </row>
        <row r="50">
          <cell r="A50" t="str">
            <v>0310</v>
          </cell>
          <cell r="B50" t="str">
            <v>Staff Training</v>
          </cell>
        </row>
        <row r="51">
          <cell r="A51" t="str">
            <v>0311</v>
          </cell>
          <cell r="B51" t="str">
            <v>Staff Training - Recoverable</v>
          </cell>
        </row>
        <row r="52">
          <cell r="A52" t="str">
            <v>0312</v>
          </cell>
          <cell r="B52" t="str">
            <v>Employee Survey</v>
          </cell>
        </row>
        <row r="53">
          <cell r="A53" t="str">
            <v>0313</v>
          </cell>
          <cell r="B53" t="str">
            <v>Organisational Development</v>
          </cell>
        </row>
        <row r="54">
          <cell r="A54" t="str">
            <v>0315</v>
          </cell>
          <cell r="B54" t="str">
            <v>Fringe Benefit Tax</v>
          </cell>
        </row>
        <row r="55">
          <cell r="A55" t="str">
            <v>0320</v>
          </cell>
          <cell r="B55" t="str">
            <v>Staff Recruitment Costs</v>
          </cell>
        </row>
        <row r="56">
          <cell r="A56" t="str">
            <v>0325</v>
          </cell>
          <cell r="B56" t="str">
            <v>Occupational Health &amp; Safety Expenses</v>
          </cell>
        </row>
        <row r="57">
          <cell r="A57" t="str">
            <v>0326</v>
          </cell>
          <cell r="B57" t="str">
            <v>Protective Clothing &amp; Uniforms</v>
          </cell>
        </row>
        <row r="58">
          <cell r="A58" t="str">
            <v>0330</v>
          </cell>
          <cell r="B58" t="str">
            <v>Mayor &amp; Elected Member Expenses</v>
          </cell>
        </row>
        <row r="59">
          <cell r="A59" t="str">
            <v>0331</v>
          </cell>
          <cell r="B59" t="str">
            <v>Food and catering Costs</v>
          </cell>
        </row>
        <row r="60">
          <cell r="A60" t="str">
            <v>0335</v>
          </cell>
          <cell r="B60" t="str">
            <v>Election Expenses</v>
          </cell>
        </row>
        <row r="61">
          <cell r="A61" t="str">
            <v>0340</v>
          </cell>
          <cell r="B61" t="str">
            <v>Civic Functions &amp; Ceremonies</v>
          </cell>
        </row>
        <row r="62">
          <cell r="A62" t="str">
            <v>0341</v>
          </cell>
          <cell r="B62" t="str">
            <v>Western Division Conference</v>
          </cell>
        </row>
        <row r="63">
          <cell r="A63" t="str">
            <v>0343</v>
          </cell>
          <cell r="B63" t="str">
            <v>Australia Day Events/Programs</v>
          </cell>
        </row>
        <row r="64">
          <cell r="A64" t="str">
            <v>0345</v>
          </cell>
          <cell r="B64" t="str">
            <v>Meals Entertainment &amp; Other Functions</v>
          </cell>
        </row>
        <row r="65">
          <cell r="A65" t="str">
            <v>0350</v>
          </cell>
          <cell r="B65" t="str">
            <v>Office Administration Expenditure</v>
          </cell>
        </row>
        <row r="66">
          <cell r="A66" t="str">
            <v>0351</v>
          </cell>
          <cell r="B66" t="str">
            <v>Printing, Stationery &amp; Photocopying Cost</v>
          </cell>
        </row>
        <row r="67">
          <cell r="A67" t="str">
            <v>0352</v>
          </cell>
          <cell r="B67" t="str">
            <v>Advertising Costs</v>
          </cell>
        </row>
        <row r="68">
          <cell r="A68" t="str">
            <v>0353</v>
          </cell>
          <cell r="B68" t="str">
            <v>Management Plan</v>
          </cell>
        </row>
        <row r="69">
          <cell r="A69" t="str">
            <v>0354</v>
          </cell>
          <cell r="B69" t="str">
            <v>Telecommunications Costs</v>
          </cell>
        </row>
        <row r="70">
          <cell r="A70" t="str">
            <v>0355</v>
          </cell>
          <cell r="B70" t="str">
            <v>Computer / IT Costs</v>
          </cell>
        </row>
        <row r="71">
          <cell r="A71" t="str">
            <v>0356</v>
          </cell>
          <cell r="B71" t="str">
            <v>Computer / IT Consultants</v>
          </cell>
        </row>
        <row r="72">
          <cell r="A72" t="str">
            <v>0358</v>
          </cell>
          <cell r="B72" t="str">
            <v>Medical Practice Subsidies</v>
          </cell>
        </row>
        <row r="73">
          <cell r="A73" t="str">
            <v>0359</v>
          </cell>
          <cell r="B73" t="str">
            <v>Medical Vehicle Subsidy</v>
          </cell>
        </row>
        <row r="74">
          <cell r="A74" t="str">
            <v>0360</v>
          </cell>
          <cell r="B74" t="str">
            <v>Professional Services</v>
          </cell>
        </row>
        <row r="75">
          <cell r="A75" t="str">
            <v>0361</v>
          </cell>
          <cell r="B75" t="str">
            <v>Asset Management</v>
          </cell>
        </row>
        <row r="76">
          <cell r="A76" t="str">
            <v>0362</v>
          </cell>
          <cell r="B76" t="str">
            <v>Contractural Services</v>
          </cell>
        </row>
        <row r="77">
          <cell r="A77" t="str">
            <v>0363</v>
          </cell>
          <cell r="B77" t="str">
            <v>Contrib - Ministry for Police &amp; Emergency</v>
          </cell>
        </row>
        <row r="78">
          <cell r="A78" t="str">
            <v>0365</v>
          </cell>
          <cell r="B78" t="str">
            <v>Legal &amp; Debt Recovery Costs</v>
          </cell>
        </row>
        <row r="79">
          <cell r="A79" t="str">
            <v>0366</v>
          </cell>
          <cell r="B79" t="str">
            <v>Valuation Expenses</v>
          </cell>
        </row>
        <row r="80">
          <cell r="A80" t="str">
            <v>0370</v>
          </cell>
          <cell r="B80" t="str">
            <v>Subscriptions</v>
          </cell>
        </row>
        <row r="81">
          <cell r="A81" t="str">
            <v>0375</v>
          </cell>
          <cell r="B81" t="str">
            <v>Office Equipment &amp; Furniture</v>
          </cell>
        </row>
        <row r="82">
          <cell r="A82" t="str">
            <v>0380</v>
          </cell>
          <cell r="B82" t="str">
            <v>Bank Charges</v>
          </cell>
        </row>
        <row r="83">
          <cell r="A83" t="str">
            <v>0385</v>
          </cell>
          <cell r="B83" t="str">
            <v>Bad Debts</v>
          </cell>
        </row>
        <row r="84">
          <cell r="A84" t="str">
            <v>0386</v>
          </cell>
          <cell r="B84" t="str">
            <v>Borrowing Costs</v>
          </cell>
        </row>
        <row r="85">
          <cell r="A85" t="str">
            <v>0390</v>
          </cell>
          <cell r="B85" t="str">
            <v>Library Resources</v>
          </cell>
        </row>
        <row r="86">
          <cell r="A86" t="str">
            <v>0395</v>
          </cell>
          <cell r="B86" t="str">
            <v>Educational Resources</v>
          </cell>
        </row>
        <row r="87">
          <cell r="A87" t="str">
            <v>0400</v>
          </cell>
          <cell r="B87" t="str">
            <v>Volunteer Support</v>
          </cell>
        </row>
        <row r="88">
          <cell r="A88" t="str">
            <v>0401</v>
          </cell>
          <cell r="B88" t="str">
            <v>Volunteer Grants Program</v>
          </cell>
        </row>
        <row r="89">
          <cell r="A89" t="str">
            <v>0402</v>
          </cell>
          <cell r="B89" t="str">
            <v>Section 355 Committees Contributions</v>
          </cell>
        </row>
        <row r="90">
          <cell r="A90" t="str">
            <v>0404</v>
          </cell>
          <cell r="B90" t="str">
            <v>Grants / Donations Paid - Sect 355 Comm</v>
          </cell>
        </row>
        <row r="91">
          <cell r="A91" t="str">
            <v>0405</v>
          </cell>
          <cell r="B91" t="str">
            <v>Grants / Donations Paid - General</v>
          </cell>
        </row>
        <row r="92">
          <cell r="A92" t="str">
            <v>0406</v>
          </cell>
          <cell r="B92" t="str">
            <v>Grants / Donations Paid - Rates/Water</v>
          </cell>
        </row>
        <row r="93">
          <cell r="A93" t="str">
            <v>0407</v>
          </cell>
          <cell r="B93" t="str">
            <v>Garden Festival Event</v>
          </cell>
        </row>
        <row r="94">
          <cell r="A94" t="str">
            <v>0408</v>
          </cell>
          <cell r="B94" t="str">
            <v>Community Newsletter</v>
          </cell>
        </row>
        <row r="95">
          <cell r="A95" t="str">
            <v>0409</v>
          </cell>
          <cell r="B95" t="str">
            <v>Naidoc Week</v>
          </cell>
        </row>
        <row r="96">
          <cell r="A96" t="str">
            <v>0410</v>
          </cell>
          <cell r="B96" t="str">
            <v>Insurance</v>
          </cell>
        </row>
        <row r="97">
          <cell r="A97" t="str">
            <v>0411</v>
          </cell>
          <cell r="B97" t="str">
            <v>Cancer Council Grant</v>
          </cell>
        </row>
        <row r="98">
          <cell r="A98" t="str">
            <v>0412</v>
          </cell>
          <cell r="B98" t="str">
            <v>Insurance Claims - No Work Orders Linked</v>
          </cell>
        </row>
        <row r="99">
          <cell r="A99" t="str">
            <v>0413</v>
          </cell>
          <cell r="B99" t="str">
            <v>Insurance Claims - With Work Orders Link</v>
          </cell>
        </row>
        <row r="100">
          <cell r="A100" t="str">
            <v>0414</v>
          </cell>
          <cell r="B100" t="str">
            <v>Electricity &amp; Energy Charges</v>
          </cell>
        </row>
        <row r="101">
          <cell r="A101" t="str">
            <v>0415</v>
          </cell>
          <cell r="B101" t="str">
            <v>Utilities</v>
          </cell>
        </row>
        <row r="102">
          <cell r="A102" t="str">
            <v>0419</v>
          </cell>
          <cell r="B102" t="str">
            <v>Water Restriction Expenses</v>
          </cell>
        </row>
        <row r="103">
          <cell r="A103" t="str">
            <v>0420</v>
          </cell>
          <cell r="B103" t="str">
            <v>Security</v>
          </cell>
        </row>
        <row r="104">
          <cell r="A104" t="str">
            <v>0425</v>
          </cell>
          <cell r="B104" t="str">
            <v>Cleaning Costs</v>
          </cell>
        </row>
        <row r="105">
          <cell r="A105" t="str">
            <v>0430</v>
          </cell>
          <cell r="B105" t="str">
            <v>Vermin &amp; Pest Control</v>
          </cell>
        </row>
        <row r="106">
          <cell r="A106" t="str">
            <v>0432</v>
          </cell>
          <cell r="B106" t="str">
            <v>Animal Control Operations</v>
          </cell>
        </row>
        <row r="107">
          <cell r="A107" t="str">
            <v>0435</v>
          </cell>
          <cell r="B107" t="str">
            <v>Wasp Control Expenses</v>
          </cell>
        </row>
        <row r="108">
          <cell r="A108" t="str">
            <v>0440</v>
          </cell>
          <cell r="B108" t="str">
            <v>Community Consultation</v>
          </cell>
        </row>
        <row r="109">
          <cell r="A109" t="str">
            <v>0441</v>
          </cell>
          <cell r="B109" t="str">
            <v>FaSCHIA Youth Services Grant</v>
          </cell>
        </row>
        <row r="110">
          <cell r="A110" t="str">
            <v>0442</v>
          </cell>
          <cell r="B110" t="str">
            <v>International Womens Day Grant</v>
          </cell>
        </row>
        <row r="111">
          <cell r="A111" t="str">
            <v>0443</v>
          </cell>
          <cell r="B111" t="str">
            <v>Home Power Savings Program</v>
          </cell>
        </row>
        <row r="112">
          <cell r="A112" t="str">
            <v>0444</v>
          </cell>
          <cell r="B112" t="str">
            <v>State of Enviroment Report</v>
          </cell>
        </row>
        <row r="113">
          <cell r="A113" t="str">
            <v>0445</v>
          </cell>
          <cell r="B113" t="str">
            <v>Research &amp; Development</v>
          </cell>
        </row>
        <row r="114">
          <cell r="A114" t="str">
            <v>0446</v>
          </cell>
          <cell r="B114" t="str">
            <v>Bush Bursary Scholarship</v>
          </cell>
        </row>
        <row r="115">
          <cell r="A115" t="str">
            <v>0447</v>
          </cell>
          <cell r="B115" t="str">
            <v>Reveg The Sedge Project</v>
          </cell>
        </row>
        <row r="116">
          <cell r="A116" t="str">
            <v>0448</v>
          </cell>
          <cell r="B116" t="str">
            <v>Environmental Expenses</v>
          </cell>
        </row>
        <row r="117">
          <cell r="A117" t="str">
            <v>0449</v>
          </cell>
          <cell r="B117" t="str">
            <v>LEP - Plan First</v>
          </cell>
        </row>
        <row r="118">
          <cell r="A118" t="str">
            <v>0450</v>
          </cell>
          <cell r="B118" t="str">
            <v>Sundry Expenses</v>
          </cell>
        </row>
        <row r="119">
          <cell r="A119" t="str">
            <v>0451</v>
          </cell>
          <cell r="B119" t="str">
            <v>Promotional Materials &amp; Activities</v>
          </cell>
        </row>
        <row r="120">
          <cell r="A120" t="str">
            <v>0452</v>
          </cell>
          <cell r="B120" t="str">
            <v>Penrith Alliance/Sister City Relationship</v>
          </cell>
        </row>
        <row r="121">
          <cell r="A121" t="str">
            <v>0453</v>
          </cell>
          <cell r="B121" t="str">
            <v>Mallee Project Contribution</v>
          </cell>
        </row>
        <row r="122">
          <cell r="A122" t="str">
            <v>0454</v>
          </cell>
          <cell r="B122" t="str">
            <v>Museum Program</v>
          </cell>
        </row>
        <row r="123">
          <cell r="A123" t="str">
            <v>0455</v>
          </cell>
          <cell r="B123" t="str">
            <v>Integrated Planning &amp; Reporting Project</v>
          </cell>
        </row>
        <row r="124">
          <cell r="A124" t="str">
            <v>0456</v>
          </cell>
          <cell r="B124" t="str">
            <v>LCMA Revegetation Grant</v>
          </cell>
        </row>
        <row r="125">
          <cell r="A125" t="str">
            <v>0457</v>
          </cell>
          <cell r="B125" t="str">
            <v>Gum Bend Lake Revegetation</v>
          </cell>
        </row>
        <row r="126">
          <cell r="A126" t="str">
            <v>0458</v>
          </cell>
          <cell r="B126" t="str">
            <v>Flood Mitigation Study</v>
          </cell>
        </row>
        <row r="127">
          <cell r="A127" t="str">
            <v>0459</v>
          </cell>
          <cell r="B127" t="str">
            <v>Local Heritage Fund</v>
          </cell>
        </row>
        <row r="128">
          <cell r="A128" t="str">
            <v>0460</v>
          </cell>
          <cell r="B128" t="str">
            <v>Community Programs &amp; Events</v>
          </cell>
        </row>
        <row r="129">
          <cell r="A129" t="str">
            <v>0461</v>
          </cell>
          <cell r="B129" t="str">
            <v>Home Assistance Program</v>
          </cell>
        </row>
        <row r="130">
          <cell r="A130" t="str">
            <v>0462</v>
          </cell>
          <cell r="B130" t="str">
            <v>Program Delivery</v>
          </cell>
        </row>
        <row r="131">
          <cell r="A131" t="str">
            <v>0463</v>
          </cell>
          <cell r="B131" t="str">
            <v>Social Plan</v>
          </cell>
        </row>
        <row r="132">
          <cell r="A132" t="str">
            <v>0464</v>
          </cell>
          <cell r="B132" t="str">
            <v>Youth Week Grant</v>
          </cell>
        </row>
        <row r="133">
          <cell r="A133" t="str">
            <v>0465</v>
          </cell>
          <cell r="B133" t="str">
            <v>Drum Muster Expenses</v>
          </cell>
        </row>
        <row r="134">
          <cell r="A134" t="str">
            <v>0466</v>
          </cell>
          <cell r="B134" t="str">
            <v>Links to Learning Grant</v>
          </cell>
        </row>
        <row r="135">
          <cell r="A135" t="str">
            <v>0467</v>
          </cell>
          <cell r="B135" t="str">
            <v>Native Fish Stocking Program</v>
          </cell>
        </row>
        <row r="136">
          <cell r="A136" t="str">
            <v>0468</v>
          </cell>
          <cell r="B136" t="str">
            <v>Industry Incentive Program</v>
          </cell>
        </row>
        <row r="137">
          <cell r="A137" t="str">
            <v>0469</v>
          </cell>
          <cell r="B137" t="str">
            <v>Development Expenses</v>
          </cell>
        </row>
        <row r="138">
          <cell r="A138" t="str">
            <v>0470</v>
          </cell>
          <cell r="B138" t="str">
            <v>Trade Shows &amp; Expos</v>
          </cell>
        </row>
        <row r="139">
          <cell r="A139" t="str">
            <v>0471</v>
          </cell>
          <cell r="B139" t="str">
            <v>Centroc Contributions</v>
          </cell>
        </row>
        <row r="140">
          <cell r="A140" t="str">
            <v>0472</v>
          </cell>
          <cell r="B140" t="str">
            <v>Melbourne Cup Events</v>
          </cell>
        </row>
        <row r="141">
          <cell r="A141" t="str">
            <v>0473</v>
          </cell>
          <cell r="B141" t="str">
            <v>Major Mitchell Event</v>
          </cell>
        </row>
        <row r="142">
          <cell r="A142" t="str">
            <v>0474</v>
          </cell>
          <cell r="B142" t="str">
            <v>Cronic Care Transport</v>
          </cell>
        </row>
        <row r="143">
          <cell r="A143" t="str">
            <v>0475</v>
          </cell>
          <cell r="B143" t="str">
            <v>Natural resource management strategy</v>
          </cell>
        </row>
        <row r="144">
          <cell r="A144" t="str">
            <v>0476</v>
          </cell>
          <cell r="B144" t="str">
            <v>Western Plains Regional Development Serv</v>
          </cell>
        </row>
        <row r="145">
          <cell r="A145" t="str">
            <v>0477</v>
          </cell>
          <cell r="B145" t="str">
            <v>Lower Lachlan Community Services</v>
          </cell>
        </row>
        <row r="146">
          <cell r="A146" t="str">
            <v>0478</v>
          </cell>
          <cell r="B146" t="str">
            <v>Tottenham Welfare Council Services</v>
          </cell>
        </row>
        <row r="147">
          <cell r="A147" t="str">
            <v>0479</v>
          </cell>
          <cell r="B147" t="str">
            <v>Tullibigeal Progress Association Service</v>
          </cell>
        </row>
        <row r="148">
          <cell r="A148" t="str">
            <v>0480</v>
          </cell>
          <cell r="B148" t="str">
            <v>Lake Cargelligo Tourism Contribution</v>
          </cell>
        </row>
        <row r="149">
          <cell r="A149" t="str">
            <v>0481</v>
          </cell>
          <cell r="B149" t="str">
            <v>Tottenham Tourism Contribution</v>
          </cell>
        </row>
        <row r="150">
          <cell r="A150" t="str">
            <v>0482</v>
          </cell>
          <cell r="B150" t="str">
            <v>Condobolin - School Holiday Gym Program</v>
          </cell>
        </row>
        <row r="151">
          <cell r="A151" t="str">
            <v>0483</v>
          </cell>
          <cell r="B151" t="str">
            <v>Lake Cargelligo - Community Gym</v>
          </cell>
        </row>
        <row r="152">
          <cell r="A152" t="str">
            <v>0484</v>
          </cell>
          <cell r="B152" t="str">
            <v>Shire Business Awards Program</v>
          </cell>
        </row>
        <row r="153">
          <cell r="A153" t="str">
            <v>0485</v>
          </cell>
          <cell r="B153" t="str">
            <v>Heritage Advisor</v>
          </cell>
        </row>
        <row r="154">
          <cell r="A154" t="str">
            <v>0486</v>
          </cell>
          <cell r="B154" t="str">
            <v>Main Street Improvement</v>
          </cell>
        </row>
        <row r="155">
          <cell r="A155" t="str">
            <v>0487</v>
          </cell>
          <cell r="B155" t="str">
            <v>Council Connect</v>
          </cell>
        </row>
        <row r="156">
          <cell r="A156" t="str">
            <v>0489</v>
          </cell>
          <cell r="B156" t="str">
            <v>Application Tracking</v>
          </cell>
        </row>
        <row r="157">
          <cell r="A157" t="str">
            <v>0490</v>
          </cell>
          <cell r="B157" t="str">
            <v>Electronic Housing Code</v>
          </cell>
        </row>
        <row r="158">
          <cell r="A158" t="str">
            <v>0491</v>
          </cell>
          <cell r="B158" t="str">
            <v>Salinity Remediation</v>
          </cell>
        </row>
        <row r="159">
          <cell r="A159" t="str">
            <v>0492</v>
          </cell>
          <cell r="B159" t="str">
            <v>Foundation for Regional Development</v>
          </cell>
        </row>
        <row r="160">
          <cell r="A160" t="str">
            <v>0493</v>
          </cell>
          <cell r="B160" t="str">
            <v>Contrib Condobolin District Retirememt Village</v>
          </cell>
        </row>
        <row r="161">
          <cell r="A161" t="str">
            <v>0500</v>
          </cell>
          <cell r="B161" t="str">
            <v>General Maintenance</v>
          </cell>
        </row>
        <row r="162">
          <cell r="A162" t="str">
            <v>0501</v>
          </cell>
          <cell r="B162" t="str">
            <v>Tools Replacement/Repairs</v>
          </cell>
        </row>
        <row r="163">
          <cell r="A163" t="str">
            <v>0502</v>
          </cell>
          <cell r="B163" t="str">
            <v>Operating Expenses</v>
          </cell>
        </row>
        <row r="164">
          <cell r="A164" t="str">
            <v>0503</v>
          </cell>
          <cell r="B164" t="str">
            <v>Vacant Land Expenses</v>
          </cell>
        </row>
        <row r="165">
          <cell r="A165" t="str">
            <v>0504</v>
          </cell>
          <cell r="B165" t="str">
            <v>Plant Operating Recovery Contra</v>
          </cell>
        </row>
        <row r="166">
          <cell r="A166" t="str">
            <v>0505</v>
          </cell>
          <cell r="B166" t="str">
            <v>Plant Operating Expenditure</v>
          </cell>
        </row>
        <row r="167">
          <cell r="A167" t="str">
            <v>0506</v>
          </cell>
          <cell r="B167" t="str">
            <v>Minor Plant Expenditure</v>
          </cell>
        </row>
        <row r="168">
          <cell r="A168" t="str">
            <v>0507</v>
          </cell>
          <cell r="B168" t="str">
            <v>Workshop Operating Expenses</v>
          </cell>
        </row>
        <row r="169">
          <cell r="A169" t="str">
            <v>0509</v>
          </cell>
          <cell r="B169" t="str">
            <v>Special Events</v>
          </cell>
        </row>
        <row r="170">
          <cell r="A170" t="str">
            <v>0510</v>
          </cell>
          <cell r="B170" t="str">
            <v>Grounds Maintenance</v>
          </cell>
        </row>
        <row r="171">
          <cell r="A171" t="str">
            <v>0511</v>
          </cell>
          <cell r="B171" t="str">
            <v>Oval &amp; Sport Pitch Maintenance</v>
          </cell>
        </row>
        <row r="172">
          <cell r="A172" t="str">
            <v>0512</v>
          </cell>
          <cell r="B172" t="str">
            <v>Irrigation System Maintenance</v>
          </cell>
        </row>
        <row r="173">
          <cell r="A173" t="str">
            <v>0513</v>
          </cell>
          <cell r="B173" t="str">
            <v>Playground Maintenance</v>
          </cell>
        </row>
        <row r="174">
          <cell r="A174" t="str">
            <v>0514</v>
          </cell>
          <cell r="B174" t="str">
            <v>Memorial Monument &amp; Plaque Maintenance</v>
          </cell>
        </row>
        <row r="175">
          <cell r="A175" t="str">
            <v>0515</v>
          </cell>
          <cell r="B175" t="str">
            <v>Tree Maintenance/Management</v>
          </cell>
        </row>
        <row r="176">
          <cell r="A176" t="str">
            <v>0516</v>
          </cell>
          <cell r="B176" t="str">
            <v>Beach &amp; Foreshore Maintenance</v>
          </cell>
        </row>
        <row r="177">
          <cell r="A177" t="str">
            <v>0517</v>
          </cell>
          <cell r="B177" t="str">
            <v>Bushland Maintenance</v>
          </cell>
        </row>
        <row r="178">
          <cell r="A178" t="str">
            <v>0518</v>
          </cell>
          <cell r="B178" t="str">
            <v>Fire Tracks Maintenance</v>
          </cell>
        </row>
        <row r="179">
          <cell r="A179" t="str">
            <v>0519</v>
          </cell>
          <cell r="B179" t="str">
            <v>Pest Plant Control</v>
          </cell>
        </row>
        <row r="180">
          <cell r="A180" t="str">
            <v>0526</v>
          </cell>
          <cell r="B180" t="str">
            <v>Minor Plant Purchases under $3,000 exGST</v>
          </cell>
        </row>
        <row r="181">
          <cell r="A181" t="str">
            <v>0527</v>
          </cell>
          <cell r="B181" t="str">
            <v>Tools/Equipment Expensed (under $2,000)</v>
          </cell>
        </row>
        <row r="182">
          <cell r="A182" t="str">
            <v>0528</v>
          </cell>
          <cell r="B182" t="str">
            <v>Equipment Maintenance &amp; Repairs</v>
          </cell>
        </row>
        <row r="183">
          <cell r="A183" t="str">
            <v>0529</v>
          </cell>
          <cell r="B183" t="str">
            <v>Emergency Flood Works</v>
          </cell>
        </row>
        <row r="184">
          <cell r="A184" t="str">
            <v>0530</v>
          </cell>
          <cell r="B184" t="str">
            <v>Building Maintenance</v>
          </cell>
        </row>
        <row r="185">
          <cell r="A185" t="str">
            <v>0531</v>
          </cell>
          <cell r="B185" t="str">
            <v>Public Amenities Maintenance</v>
          </cell>
        </row>
        <row r="186">
          <cell r="A186" t="str">
            <v>0532</v>
          </cell>
          <cell r="B186" t="str">
            <v>Other Structures Maintenance</v>
          </cell>
        </row>
        <row r="187">
          <cell r="A187" t="str">
            <v>0533</v>
          </cell>
          <cell r="B187" t="str">
            <v>Regional Noxious Weeds</v>
          </cell>
        </row>
        <row r="188">
          <cell r="A188" t="str">
            <v>0534</v>
          </cell>
          <cell r="B188" t="str">
            <v>Local Noxious Weeds</v>
          </cell>
        </row>
        <row r="189">
          <cell r="A189" t="str">
            <v>0535</v>
          </cell>
          <cell r="B189" t="str">
            <v>Swimming Pool Maintenance</v>
          </cell>
        </row>
        <row r="190">
          <cell r="A190" t="str">
            <v>0540</v>
          </cell>
          <cell r="B190" t="str">
            <v>Road Maintenance</v>
          </cell>
        </row>
        <row r="191">
          <cell r="A191" t="str">
            <v>0541</v>
          </cell>
          <cell r="B191" t="str">
            <v>Reseal/Overlay Maintenance</v>
          </cell>
        </row>
        <row r="192">
          <cell r="A192" t="str">
            <v>0542</v>
          </cell>
          <cell r="B192" t="str">
            <v>Line Marking</v>
          </cell>
        </row>
        <row r="193">
          <cell r="A193" t="str">
            <v>0543</v>
          </cell>
          <cell r="B193" t="str">
            <v>Verge Maintenance</v>
          </cell>
        </row>
        <row r="194">
          <cell r="A194" t="str">
            <v>0544</v>
          </cell>
          <cell r="B194" t="str">
            <v>Shoulder Maintenance</v>
          </cell>
        </row>
        <row r="195">
          <cell r="A195" t="str">
            <v>0545</v>
          </cell>
          <cell r="B195" t="str">
            <v>Bridge &amp; Culvert Maintenance</v>
          </cell>
        </row>
        <row r="196">
          <cell r="A196" t="str">
            <v>0546</v>
          </cell>
          <cell r="B196" t="str">
            <v>Kerb &amp; Gutter Maintenance</v>
          </cell>
        </row>
        <row r="197">
          <cell r="A197" t="str">
            <v>0547</v>
          </cell>
          <cell r="B197" t="str">
            <v>Road Furniture Maintenance</v>
          </cell>
        </row>
        <row r="198">
          <cell r="A198" t="str">
            <v>0548</v>
          </cell>
          <cell r="B198" t="str">
            <v>Traffic Control</v>
          </cell>
        </row>
        <row r="199">
          <cell r="A199" t="str">
            <v>0549</v>
          </cell>
          <cell r="B199" t="str">
            <v>Parking Area Maintenance</v>
          </cell>
        </row>
        <row r="200">
          <cell r="A200" t="str">
            <v>0550</v>
          </cell>
          <cell r="B200" t="str">
            <v>Rural Addressing</v>
          </cell>
        </row>
        <row r="201">
          <cell r="A201" t="str">
            <v>0551</v>
          </cell>
          <cell r="B201" t="str">
            <v>Road Safety Officer</v>
          </cell>
        </row>
        <row r="202">
          <cell r="A202" t="str">
            <v>0552</v>
          </cell>
          <cell r="B202" t="str">
            <v>Emergency support</v>
          </cell>
        </row>
        <row r="203">
          <cell r="A203" t="str">
            <v>0560</v>
          </cell>
          <cell r="B203" t="str">
            <v>Footpath Maintenance</v>
          </cell>
        </row>
        <row r="204">
          <cell r="A204" t="str">
            <v>0561</v>
          </cell>
          <cell r="B204" t="str">
            <v>Bike Track Maintenance</v>
          </cell>
        </row>
        <row r="205">
          <cell r="A205" t="str">
            <v>0562</v>
          </cell>
          <cell r="B205" t="str">
            <v>Street Tree Maintenance</v>
          </cell>
        </row>
        <row r="206">
          <cell r="A206" t="str">
            <v>0569</v>
          </cell>
          <cell r="B206" t="str">
            <v>Flood Protection Works -Urban &amp; Building</v>
          </cell>
        </row>
        <row r="207">
          <cell r="A207" t="str">
            <v>0570</v>
          </cell>
          <cell r="B207" t="str">
            <v>Stormwater Drainage Maintenance</v>
          </cell>
        </row>
        <row r="208">
          <cell r="A208" t="str">
            <v>0571</v>
          </cell>
          <cell r="B208" t="str">
            <v>Open Drain Maintenance</v>
          </cell>
        </row>
        <row r="209">
          <cell r="A209" t="str">
            <v>0580</v>
          </cell>
          <cell r="B209" t="str">
            <v>Water Assets Maintenance</v>
          </cell>
        </row>
        <row r="210">
          <cell r="A210" t="str">
            <v>0581</v>
          </cell>
          <cell r="B210" t="str">
            <v>Water Mains Maintenance</v>
          </cell>
        </row>
        <row r="211">
          <cell r="A211" t="str">
            <v>0582</v>
          </cell>
          <cell r="B211" t="str">
            <v>Water Meter Maintenance</v>
          </cell>
        </row>
        <row r="212">
          <cell r="A212" t="str">
            <v>0583</v>
          </cell>
          <cell r="B212" t="str">
            <v>Filtration Plant Maintenance</v>
          </cell>
        </row>
        <row r="213">
          <cell r="A213" t="str">
            <v>0584</v>
          </cell>
          <cell r="B213" t="str">
            <v>Reservoir Maintenance</v>
          </cell>
        </row>
        <row r="214">
          <cell r="A214" t="str">
            <v>0585</v>
          </cell>
          <cell r="B214" t="str">
            <v>Telemetry Plant Maintenance</v>
          </cell>
        </row>
        <row r="215">
          <cell r="A215" t="str">
            <v>0590</v>
          </cell>
          <cell r="B215" t="str">
            <v>Pump Station Maintenance</v>
          </cell>
        </row>
        <row r="216">
          <cell r="A216" t="str">
            <v>0591</v>
          </cell>
          <cell r="B216" t="str">
            <v>Fixed Plant &amp; Equipment Maintenance</v>
          </cell>
        </row>
        <row r="217">
          <cell r="A217" t="str">
            <v>0595</v>
          </cell>
          <cell r="B217" t="str">
            <v>Chemicals</v>
          </cell>
        </row>
        <row r="218">
          <cell r="A218" t="str">
            <v>0596</v>
          </cell>
          <cell r="B218" t="str">
            <v>Sewer Treatment Plant</v>
          </cell>
        </row>
        <row r="219">
          <cell r="A219" t="str">
            <v>0600</v>
          </cell>
          <cell r="B219" t="str">
            <v>Sewer Telemetry Plant</v>
          </cell>
        </row>
        <row r="220">
          <cell r="A220" t="str">
            <v>0601</v>
          </cell>
          <cell r="B220" t="str">
            <v>Sewer Mains Maintenance</v>
          </cell>
        </row>
        <row r="221">
          <cell r="A221" t="str">
            <v>0610</v>
          </cell>
          <cell r="B221" t="str">
            <v>Airstrip Apron &amp; Marker Maintenance</v>
          </cell>
        </row>
        <row r="222">
          <cell r="A222" t="str">
            <v>0620</v>
          </cell>
          <cell r="B222" t="str">
            <v>Waste Disposal Expenditure</v>
          </cell>
        </row>
        <row r="223">
          <cell r="A223" t="str">
            <v>0621</v>
          </cell>
          <cell r="B223" t="str">
            <v>Recycling Expenditure</v>
          </cell>
        </row>
        <row r="224">
          <cell r="A224" t="str">
            <v>0622</v>
          </cell>
          <cell r="B224" t="str">
            <v>Kerb Side Collections</v>
          </cell>
        </row>
        <row r="225">
          <cell r="A225" t="str">
            <v>0623</v>
          </cell>
          <cell r="B225" t="str">
            <v>Waste Site Maintenance</v>
          </cell>
        </row>
        <row r="226">
          <cell r="A226" t="str">
            <v>0624</v>
          </cell>
          <cell r="B226" t="str">
            <v>Waste Other Programs</v>
          </cell>
        </row>
        <row r="227">
          <cell r="A227" t="str">
            <v>0625</v>
          </cell>
          <cell r="B227" t="str">
            <v>Street Sweeping/ Street Bins</v>
          </cell>
        </row>
        <row r="228">
          <cell r="A228" t="str">
            <v>0630</v>
          </cell>
          <cell r="B228" t="str">
            <v>Cemetery Maintenance</v>
          </cell>
        </row>
        <row r="229">
          <cell r="A229" t="str">
            <v>0631</v>
          </cell>
          <cell r="B229" t="str">
            <v>Cemetery Burial Expenses</v>
          </cell>
        </row>
        <row r="230">
          <cell r="A230" t="str">
            <v>0640</v>
          </cell>
          <cell r="B230" t="str">
            <v>Quarry Operations</v>
          </cell>
        </row>
        <row r="231">
          <cell r="A231" t="str">
            <v>0650</v>
          </cell>
          <cell r="B231" t="str">
            <v>Vandalism Costs</v>
          </cell>
        </row>
        <row r="232">
          <cell r="A232" t="str">
            <v>0655</v>
          </cell>
          <cell r="B232" t="str">
            <v>Land Development Sales Expenses</v>
          </cell>
        </row>
        <row r="233">
          <cell r="A233" t="str">
            <v>0660</v>
          </cell>
          <cell r="B233" t="str">
            <v>Land Development</v>
          </cell>
        </row>
        <row r="234">
          <cell r="A234" t="str">
            <v>0665</v>
          </cell>
          <cell r="B234" t="str">
            <v>SUSPENSES</v>
          </cell>
        </row>
        <row r="235">
          <cell r="A235" t="str">
            <v>0680</v>
          </cell>
          <cell r="B235" t="str">
            <v>Depreciation</v>
          </cell>
        </row>
        <row r="236">
          <cell r="A236" t="str">
            <v>0681</v>
          </cell>
          <cell r="B236" t="str">
            <v>Impairment</v>
          </cell>
        </row>
        <row r="237">
          <cell r="A237" t="str">
            <v>0682</v>
          </cell>
          <cell r="B237" t="str">
            <v>Amortisation</v>
          </cell>
        </row>
        <row r="238">
          <cell r="A238" t="str">
            <v>0690</v>
          </cell>
          <cell r="B238" t="str">
            <v>Loss on Disposal of Assets</v>
          </cell>
        </row>
        <row r="239">
          <cell r="A239" t="str">
            <v>0691</v>
          </cell>
          <cell r="B239" t="str">
            <v>Loss on Revaluation of Assets</v>
          </cell>
        </row>
        <row r="240">
          <cell r="A240" t="str">
            <v>0695</v>
          </cell>
          <cell r="B240" t="str">
            <v>Private Works</v>
          </cell>
        </row>
        <row r="241">
          <cell r="A241" t="str">
            <v>0696</v>
          </cell>
          <cell r="B241" t="str">
            <v>Private Works Government Agencies</v>
          </cell>
        </row>
        <row r="242">
          <cell r="A242" t="str">
            <v>0700</v>
          </cell>
          <cell r="B242" t="str">
            <v>Other Capital Works (new/improved asset)</v>
          </cell>
        </row>
        <row r="243">
          <cell r="A243" t="str">
            <v>0702</v>
          </cell>
          <cell r="B243" t="str">
            <v>Furniture Fittings &amp; Other Equip Capital</v>
          </cell>
        </row>
        <row r="244">
          <cell r="A244" t="str">
            <v>0703</v>
          </cell>
          <cell r="B244" t="str">
            <v>IT Capital Expenditure</v>
          </cell>
        </row>
        <row r="245">
          <cell r="A245" t="str">
            <v>0704</v>
          </cell>
          <cell r="B245" t="str">
            <v>Light Equipment Purchase (&gt; $3000 exGST)</v>
          </cell>
        </row>
        <row r="246">
          <cell r="A246" t="str">
            <v>0705</v>
          </cell>
          <cell r="B246" t="str">
            <v>Plant Purchases (to 31 March 2012)</v>
          </cell>
        </row>
        <row r="247">
          <cell r="A247" t="str">
            <v>0706</v>
          </cell>
          <cell r="B247" t="str">
            <v>Heavy Plant Replacement/Purchase</v>
          </cell>
        </row>
        <row r="248">
          <cell r="A248" t="str">
            <v>0707</v>
          </cell>
          <cell r="B248" t="str">
            <v>Trucks (Heavy &amp; Light) Plant Replacement/Purchase</v>
          </cell>
        </row>
        <row r="249">
          <cell r="A249" t="str">
            <v>0708</v>
          </cell>
          <cell r="B249" t="str">
            <v>Light Plant Replacement/Purchase (&gt; $3,000 exGST)</v>
          </cell>
        </row>
        <row r="250">
          <cell r="A250" t="str">
            <v>0709</v>
          </cell>
          <cell r="B250" t="str">
            <v>Light Fleet Plant Replacement/Purchase</v>
          </cell>
        </row>
        <row r="251">
          <cell r="A251" t="str">
            <v>0710</v>
          </cell>
          <cell r="B251" t="str">
            <v>Purchase of Land</v>
          </cell>
        </row>
        <row r="252">
          <cell r="A252" t="str">
            <v>0711</v>
          </cell>
          <cell r="B252" t="str">
            <v>Sport &amp; Recreation Capital Works</v>
          </cell>
        </row>
        <row r="253">
          <cell r="A253" t="str">
            <v>0712</v>
          </cell>
          <cell r="B253" t="str">
            <v>Other Improvements to Land Capital Works</v>
          </cell>
        </row>
        <row r="254">
          <cell r="A254" t="str">
            <v>0713</v>
          </cell>
          <cell r="B254" t="str">
            <v>Playground Capital Works</v>
          </cell>
        </row>
        <row r="255">
          <cell r="A255" t="str">
            <v>0720</v>
          </cell>
          <cell r="B255" t="str">
            <v>Land Development Capital Expenditure</v>
          </cell>
        </row>
        <row r="256">
          <cell r="A256" t="str">
            <v>0730</v>
          </cell>
          <cell r="B256" t="str">
            <v>Building Capital Works</v>
          </cell>
        </row>
        <row r="257">
          <cell r="A257" t="str">
            <v>0731</v>
          </cell>
          <cell r="B257" t="str">
            <v>Public Amenities Capital Works</v>
          </cell>
        </row>
        <row r="258">
          <cell r="A258" t="str">
            <v>0732</v>
          </cell>
          <cell r="B258" t="str">
            <v>Community Improvements Program Capital</v>
          </cell>
        </row>
        <row r="259">
          <cell r="A259" t="str">
            <v>0733</v>
          </cell>
          <cell r="B259" t="str">
            <v>Tourism Capital Works</v>
          </cell>
        </row>
        <row r="260">
          <cell r="A260" t="str">
            <v>0740</v>
          </cell>
          <cell r="B260" t="str">
            <v>Road Capital Works</v>
          </cell>
        </row>
        <row r="261">
          <cell r="A261" t="str">
            <v>0741</v>
          </cell>
          <cell r="B261" t="str">
            <v>Reseals/Overlays Capital Works</v>
          </cell>
        </row>
        <row r="262">
          <cell r="A262" t="str">
            <v>0745</v>
          </cell>
          <cell r="B262" t="str">
            <v>Bridge &amp; Culvert Capital Works</v>
          </cell>
        </row>
        <row r="263">
          <cell r="A263" t="str">
            <v>0746</v>
          </cell>
          <cell r="B263" t="str">
            <v>Kerb &amp; Gutter Capital Works</v>
          </cell>
        </row>
        <row r="264">
          <cell r="A264" t="str">
            <v>0747</v>
          </cell>
          <cell r="B264" t="str">
            <v>Bus Shelter Capital Works</v>
          </cell>
        </row>
        <row r="265">
          <cell r="A265" t="str">
            <v>0748</v>
          </cell>
          <cell r="B265" t="str">
            <v>Traffic Control Capital Works</v>
          </cell>
        </row>
        <row r="266">
          <cell r="A266" t="str">
            <v>0749</v>
          </cell>
          <cell r="B266" t="str">
            <v>Road Furniture Capital Works</v>
          </cell>
        </row>
        <row r="267">
          <cell r="A267" t="str">
            <v>0750</v>
          </cell>
          <cell r="B267" t="str">
            <v>Car Park Capital Works</v>
          </cell>
        </row>
        <row r="268">
          <cell r="A268" t="str">
            <v>0760</v>
          </cell>
          <cell r="B268" t="str">
            <v>Footpath Capital Works</v>
          </cell>
        </row>
        <row r="269">
          <cell r="A269" t="str">
            <v>0761</v>
          </cell>
          <cell r="B269" t="str">
            <v>Bike Track Capital Works</v>
          </cell>
        </row>
        <row r="270">
          <cell r="A270" t="str">
            <v>0765</v>
          </cell>
          <cell r="B270" t="str">
            <v>Street &amp; Public Lighting Capital Works</v>
          </cell>
        </row>
        <row r="271">
          <cell r="A271" t="str">
            <v>0770</v>
          </cell>
          <cell r="B271" t="str">
            <v>Stormwater Drainage Capital Works</v>
          </cell>
        </row>
        <row r="272">
          <cell r="A272" t="str">
            <v>0780</v>
          </cell>
          <cell r="B272" t="str">
            <v>Water Asset Capital Works</v>
          </cell>
        </row>
        <row r="273">
          <cell r="A273" t="str">
            <v>0781</v>
          </cell>
          <cell r="B273" t="str">
            <v>Water Mains Capital Works</v>
          </cell>
        </row>
        <row r="274">
          <cell r="A274" t="str">
            <v>0782</v>
          </cell>
          <cell r="B274" t="str">
            <v>Water Meter Capital Works</v>
          </cell>
        </row>
        <row r="275">
          <cell r="A275" t="str">
            <v>0783</v>
          </cell>
          <cell r="B275" t="str">
            <v>Filtration Plant Capital Works</v>
          </cell>
        </row>
        <row r="276">
          <cell r="A276" t="str">
            <v>0784</v>
          </cell>
          <cell r="B276" t="str">
            <v>Reservoir Capital Works</v>
          </cell>
        </row>
        <row r="277">
          <cell r="A277" t="str">
            <v>0790</v>
          </cell>
          <cell r="B277" t="str">
            <v>Pump Station Capital Works</v>
          </cell>
        </row>
        <row r="278">
          <cell r="A278" t="str">
            <v>0791</v>
          </cell>
          <cell r="B278" t="str">
            <v>Fixed Plant &amp; Equipment Capital Works</v>
          </cell>
        </row>
        <row r="279">
          <cell r="A279" t="str">
            <v>0797</v>
          </cell>
          <cell r="B279" t="str">
            <v>Non-Cash Fleet Purchase</v>
          </cell>
        </row>
        <row r="280">
          <cell r="A280" t="str">
            <v>0800</v>
          </cell>
          <cell r="B280" t="str">
            <v>Sewer Asset Capital Works</v>
          </cell>
        </row>
        <row r="281">
          <cell r="A281" t="str">
            <v>0801</v>
          </cell>
          <cell r="B281" t="str">
            <v>Sewer Mains Capital Works</v>
          </cell>
        </row>
        <row r="282">
          <cell r="A282" t="str">
            <v>0810</v>
          </cell>
          <cell r="B282" t="str">
            <v>Airstrip Apron &amp; Marker Capital Works</v>
          </cell>
        </row>
        <row r="283">
          <cell r="A283" t="str">
            <v>0820</v>
          </cell>
          <cell r="B283" t="str">
            <v>Waste Disposal Capital Works</v>
          </cell>
        </row>
        <row r="284">
          <cell r="A284" t="str">
            <v>0821</v>
          </cell>
          <cell r="B284" t="str">
            <v>Waste Management Capital Works</v>
          </cell>
        </row>
        <row r="285">
          <cell r="A285" t="str">
            <v>0940</v>
          </cell>
          <cell r="B285" t="str">
            <v>Loan Funding Received</v>
          </cell>
        </row>
        <row r="286">
          <cell r="A286" t="str">
            <v>0940</v>
          </cell>
          <cell r="B286" t="str">
            <v>Loan Funding Received</v>
          </cell>
        </row>
        <row r="287">
          <cell r="A287" t="str">
            <v>0945</v>
          </cell>
          <cell r="B287" t="str">
            <v>Loan Repayments</v>
          </cell>
        </row>
        <row r="288">
          <cell r="A288" t="str">
            <v>0945</v>
          </cell>
          <cell r="B288" t="str">
            <v>Loan Repayments</v>
          </cell>
        </row>
        <row r="289">
          <cell r="A289" t="str">
            <v>0950</v>
          </cell>
          <cell r="B289" t="str">
            <v>Proceeds on Sales of Assets</v>
          </cell>
        </row>
        <row r="290">
          <cell r="A290" t="str">
            <v>0956</v>
          </cell>
          <cell r="B290" t="str">
            <v>Proceeds on Sales of Heavy Plant</v>
          </cell>
        </row>
        <row r="291">
          <cell r="A291" t="str">
            <v>0957</v>
          </cell>
          <cell r="B291" t="str">
            <v>Proceeds on Sales of Light/Heavy Trucks</v>
          </cell>
        </row>
        <row r="292">
          <cell r="A292" t="str">
            <v>0958</v>
          </cell>
          <cell r="B292" t="str">
            <v>Proceeds on Sales of Minor Plant</v>
          </cell>
        </row>
        <row r="293">
          <cell r="A293" t="str">
            <v>0959</v>
          </cell>
          <cell r="B293" t="str">
            <v>Proceeds on Sales of Light Fleet Plant</v>
          </cell>
        </row>
        <row r="294">
          <cell r="A294" t="str">
            <v>0968</v>
          </cell>
          <cell r="B294" t="str">
            <v>Doctors Rental Revenue</v>
          </cell>
        </row>
        <row r="295">
          <cell r="A295" t="str">
            <v>0969</v>
          </cell>
          <cell r="B295" t="str">
            <v>Internal Rental Revenue</v>
          </cell>
        </row>
        <row r="296">
          <cell r="A296" t="str">
            <v>0970</v>
          </cell>
          <cell r="B296" t="str">
            <v>Plant Hire (Internal)</v>
          </cell>
        </row>
        <row r="297">
          <cell r="A297" t="str">
            <v>0970</v>
          </cell>
          <cell r="B297" t="str">
            <v>Plant Hire (Internal)</v>
          </cell>
        </row>
        <row r="298">
          <cell r="A298" t="str">
            <v>0975</v>
          </cell>
          <cell r="B298" t="str">
            <v>Plant Hire Recovery (Internal)</v>
          </cell>
        </row>
        <row r="299">
          <cell r="A299" t="str">
            <v>0975</v>
          </cell>
          <cell r="B299" t="str">
            <v>Plant Hire Recovery (Internal)</v>
          </cell>
        </row>
        <row r="300">
          <cell r="A300" t="str">
            <v>0977</v>
          </cell>
          <cell r="B300" t="str">
            <v>Management Fee (Internal)</v>
          </cell>
        </row>
        <row r="301">
          <cell r="A301" t="str">
            <v>0978</v>
          </cell>
          <cell r="B301" t="str">
            <v>Doctors Rental Expensed</v>
          </cell>
        </row>
        <row r="302">
          <cell r="A302" t="str">
            <v>0979</v>
          </cell>
          <cell r="B302" t="str">
            <v>Internal Rental Expensed</v>
          </cell>
        </row>
        <row r="303">
          <cell r="A303" t="str">
            <v>0980</v>
          </cell>
          <cell r="B303" t="str">
            <v>Overheads / Internal Recharges</v>
          </cell>
        </row>
        <row r="304">
          <cell r="A304" t="str">
            <v>0980</v>
          </cell>
          <cell r="B304" t="str">
            <v>Overheads / Internal Recharges</v>
          </cell>
        </row>
        <row r="305">
          <cell r="A305" t="str">
            <v>0982</v>
          </cell>
          <cell r="B305" t="str">
            <v>Corp Serv Overhead W&amp;S</v>
          </cell>
        </row>
        <row r="306">
          <cell r="A306" t="str">
            <v>0983</v>
          </cell>
          <cell r="B306" t="str">
            <v>Tech Serv Overheads W&amp;S</v>
          </cell>
        </row>
        <row r="307">
          <cell r="A307" t="str">
            <v>0984</v>
          </cell>
          <cell r="B307" t="str">
            <v>Tech Serv Overheads Roads</v>
          </cell>
        </row>
        <row r="308">
          <cell r="A308" t="str">
            <v>0985</v>
          </cell>
          <cell r="B308" t="str">
            <v>Overhead Recovery</v>
          </cell>
        </row>
        <row r="309">
          <cell r="A309" t="str">
            <v>0985</v>
          </cell>
          <cell r="B309" t="str">
            <v>Overhead Recovery</v>
          </cell>
        </row>
        <row r="310">
          <cell r="A310" t="str">
            <v>0986</v>
          </cell>
          <cell r="B310" t="str">
            <v>Oncosts Recovered</v>
          </cell>
        </row>
        <row r="311">
          <cell r="A311" t="str">
            <v>0986</v>
          </cell>
          <cell r="B311" t="str">
            <v>Oncosts Recovered</v>
          </cell>
        </row>
        <row r="312">
          <cell r="A312" t="str">
            <v>0987</v>
          </cell>
          <cell r="B312" t="str">
            <v>Management Fees Recovered</v>
          </cell>
        </row>
        <row r="313">
          <cell r="A313" t="str">
            <v>0988</v>
          </cell>
          <cell r="B313" t="str">
            <v>Enviro Serv Overheads Recovered</v>
          </cell>
        </row>
        <row r="314">
          <cell r="A314" t="str">
            <v>0990</v>
          </cell>
          <cell r="B314" t="str">
            <v>Full Cost Attribution</v>
          </cell>
        </row>
        <row r="315">
          <cell r="A315" t="str">
            <v>0992</v>
          </cell>
          <cell r="B315" t="str">
            <v>Corp Serv Overheads Recovered W&amp;S</v>
          </cell>
        </row>
        <row r="316">
          <cell r="A316" t="str">
            <v>0993</v>
          </cell>
          <cell r="B316" t="str">
            <v>Tech Serv Overheads Recovered W&amp;S</v>
          </cell>
        </row>
        <row r="317">
          <cell r="A317" t="str">
            <v>0994</v>
          </cell>
          <cell r="B317" t="str">
            <v>Tech Serv Overheads Recovered Roads</v>
          </cell>
        </row>
        <row r="318">
          <cell r="A318" t="str">
            <v>8000</v>
          </cell>
          <cell r="B318" t="str">
            <v>Cash At Bank - General Fund</v>
          </cell>
        </row>
        <row r="319">
          <cell r="A319" t="str">
            <v>8001</v>
          </cell>
          <cell r="B319" t="str">
            <v>Cash At Bank - Rate Receipts</v>
          </cell>
        </row>
        <row r="320">
          <cell r="A320" t="str">
            <v>8002</v>
          </cell>
          <cell r="B320" t="str">
            <v>Cash At Bank - Trust Bank Account</v>
          </cell>
        </row>
        <row r="321">
          <cell r="A321" t="str">
            <v>8005</v>
          </cell>
          <cell r="B321" t="str">
            <v>Cash At Bank - Water Fund</v>
          </cell>
        </row>
        <row r="322">
          <cell r="A322" t="str">
            <v>8006</v>
          </cell>
          <cell r="B322" t="str">
            <v>Cash At Bank - Sewer Fund</v>
          </cell>
        </row>
        <row r="323">
          <cell r="A323" t="str">
            <v>8007</v>
          </cell>
          <cell r="B323" t="str">
            <v>Cash At Bank - General - Medical Centre</v>
          </cell>
        </row>
        <row r="324">
          <cell r="A324" t="str">
            <v>8021</v>
          </cell>
          <cell r="B324" t="str">
            <v>Cashiers Float No 1</v>
          </cell>
        </row>
        <row r="325">
          <cell r="A325" t="str">
            <v>8022</v>
          </cell>
          <cell r="B325" t="str">
            <v>Cashiers Float No 2</v>
          </cell>
        </row>
        <row r="326">
          <cell r="A326" t="str">
            <v>8023</v>
          </cell>
          <cell r="B326" t="str">
            <v>Cashiers Float No 3</v>
          </cell>
        </row>
        <row r="327">
          <cell r="A327" t="str">
            <v>8024</v>
          </cell>
          <cell r="B327" t="str">
            <v>Cashiers Float &amp; Laundry Condo Caravan P</v>
          </cell>
        </row>
        <row r="328">
          <cell r="A328" t="str">
            <v>8025</v>
          </cell>
          <cell r="B328" t="str">
            <v>Cashiers Float Willow Bend Sports Centre</v>
          </cell>
        </row>
        <row r="329">
          <cell r="A329" t="str">
            <v>8026</v>
          </cell>
          <cell r="B329" t="str">
            <v>Cashiers/RTA Float Lake Office</v>
          </cell>
        </row>
        <row r="330">
          <cell r="A330" t="str">
            <v>8027</v>
          </cell>
          <cell r="B330" t="str">
            <v>Cashiers Float Lake Caravan Park</v>
          </cell>
        </row>
        <row r="331">
          <cell r="A331" t="str">
            <v>8028</v>
          </cell>
          <cell r="B331" t="str">
            <v>Cashiers Float Tottenham Caravan Park</v>
          </cell>
        </row>
        <row r="332">
          <cell r="A332" t="str">
            <v>8029</v>
          </cell>
          <cell r="B332" t="str">
            <v>Cashiers Float RTA</v>
          </cell>
        </row>
        <row r="333">
          <cell r="A333" t="str">
            <v>8030</v>
          </cell>
          <cell r="B333" t="str">
            <v>Cashiers Float No 10</v>
          </cell>
        </row>
        <row r="334">
          <cell r="A334" t="str">
            <v>8031</v>
          </cell>
          <cell r="B334" t="str">
            <v>Cashiers Float No 11</v>
          </cell>
        </row>
        <row r="335">
          <cell r="A335" t="str">
            <v>8032</v>
          </cell>
          <cell r="B335" t="str">
            <v>Cashiers Float No 12</v>
          </cell>
        </row>
        <row r="336">
          <cell r="A336" t="str">
            <v>8033</v>
          </cell>
          <cell r="B336" t="str">
            <v>Cashiers Float No 13</v>
          </cell>
        </row>
        <row r="337">
          <cell r="A337" t="str">
            <v>8034</v>
          </cell>
          <cell r="B337" t="str">
            <v>Cashiers Float No 14</v>
          </cell>
        </row>
        <row r="338">
          <cell r="A338" t="str">
            <v>8035</v>
          </cell>
          <cell r="B338" t="str">
            <v>Cashiers Float No 15</v>
          </cell>
        </row>
        <row r="339">
          <cell r="A339" t="str">
            <v>8041</v>
          </cell>
          <cell r="B339" t="str">
            <v>Petty Cash Office</v>
          </cell>
        </row>
        <row r="340">
          <cell r="A340" t="str">
            <v>8042</v>
          </cell>
          <cell r="B340" t="str">
            <v>Petty Cash Lake Office</v>
          </cell>
        </row>
        <row r="341">
          <cell r="A341" t="str">
            <v>8043</v>
          </cell>
          <cell r="B341" t="str">
            <v>Petty Cash Library</v>
          </cell>
        </row>
        <row r="342">
          <cell r="A342" t="str">
            <v>8044</v>
          </cell>
          <cell r="B342" t="str">
            <v>Petty Cash Williow Bend Sport Stadium</v>
          </cell>
        </row>
        <row r="343">
          <cell r="A343" t="str">
            <v>8045</v>
          </cell>
          <cell r="B343" t="str">
            <v>Petty Cash Childrens Services</v>
          </cell>
        </row>
        <row r="344">
          <cell r="A344" t="str">
            <v>8046</v>
          </cell>
          <cell r="B344" t="str">
            <v>Petty Cash Condo Caravan Park</v>
          </cell>
        </row>
        <row r="345">
          <cell r="A345" t="str">
            <v>8047</v>
          </cell>
          <cell r="B345" t="str">
            <v>Petty Cash Lake Caravan Park</v>
          </cell>
        </row>
        <row r="346">
          <cell r="A346" t="str">
            <v>8048</v>
          </cell>
          <cell r="B346" t="str">
            <v>Petty Cash No 8</v>
          </cell>
        </row>
        <row r="347">
          <cell r="A347" t="str">
            <v>8049</v>
          </cell>
          <cell r="B347" t="str">
            <v>Petty Cash No 9</v>
          </cell>
        </row>
        <row r="348">
          <cell r="A348" t="str">
            <v>8050</v>
          </cell>
          <cell r="B348" t="str">
            <v>Petty Cash No 10</v>
          </cell>
        </row>
        <row r="349">
          <cell r="A349" t="str">
            <v>8051</v>
          </cell>
          <cell r="B349" t="str">
            <v>Petty Cash No 11</v>
          </cell>
        </row>
        <row r="350">
          <cell r="A350" t="str">
            <v>8052</v>
          </cell>
          <cell r="B350" t="str">
            <v>Petty Cash No 12</v>
          </cell>
        </row>
        <row r="351">
          <cell r="A351" t="str">
            <v>8053</v>
          </cell>
          <cell r="B351" t="str">
            <v>Petty Cash No 13</v>
          </cell>
        </row>
        <row r="352">
          <cell r="A352" t="str">
            <v>8054</v>
          </cell>
          <cell r="B352" t="str">
            <v>Petty Cash No 14</v>
          </cell>
        </row>
        <row r="353">
          <cell r="A353" t="str">
            <v>8055</v>
          </cell>
          <cell r="B353" t="str">
            <v>Petty Cash No 15</v>
          </cell>
        </row>
        <row r="354">
          <cell r="A354" t="str">
            <v>8068</v>
          </cell>
          <cell r="B354" t="str">
            <v>Rates Postponed Interest Debtor</v>
          </cell>
        </row>
        <row r="355">
          <cell r="A355" t="str">
            <v>8069</v>
          </cell>
          <cell r="B355" t="str">
            <v>Rates Control Postponed</v>
          </cell>
        </row>
        <row r="356">
          <cell r="A356" t="str">
            <v>8070</v>
          </cell>
          <cell r="B356" t="str">
            <v>Rates Control General</v>
          </cell>
        </row>
        <row r="357">
          <cell r="A357" t="str">
            <v>8071</v>
          </cell>
          <cell r="B357" t="str">
            <v>Pensioner Concession Control</v>
          </cell>
        </row>
        <row r="358">
          <cell r="A358" t="str">
            <v>8072</v>
          </cell>
          <cell r="B358" t="str">
            <v>Rates General Interest Debtor</v>
          </cell>
        </row>
        <row r="359">
          <cell r="A359" t="str">
            <v>8073</v>
          </cell>
          <cell r="B359" t="str">
            <v>Rates General Legal Charges Debtor</v>
          </cell>
        </row>
        <row r="360">
          <cell r="A360" t="str">
            <v>8074</v>
          </cell>
          <cell r="B360" t="str">
            <v>Water Rates Control</v>
          </cell>
        </row>
        <row r="361">
          <cell r="A361" t="str">
            <v>8075</v>
          </cell>
          <cell r="B361" t="str">
            <v>Pensioner Concession Water Control</v>
          </cell>
        </row>
        <row r="362">
          <cell r="A362" t="str">
            <v>8076</v>
          </cell>
          <cell r="B362" t="str">
            <v>Water Rates Interest Debtor</v>
          </cell>
        </row>
        <row r="363">
          <cell r="A363" t="str">
            <v>8077</v>
          </cell>
          <cell r="B363" t="str">
            <v>Water Rates Legal Charges Debtor</v>
          </cell>
        </row>
        <row r="364">
          <cell r="A364" t="str">
            <v>8078</v>
          </cell>
          <cell r="B364" t="str">
            <v>Sewer Rates Control</v>
          </cell>
        </row>
        <row r="365">
          <cell r="A365" t="str">
            <v>8079</v>
          </cell>
          <cell r="B365" t="str">
            <v>Pensioner Concession Sewer Control</v>
          </cell>
        </row>
        <row r="366">
          <cell r="A366" t="str">
            <v>8080</v>
          </cell>
          <cell r="B366" t="str">
            <v>Sewer Rates Interest Debtor</v>
          </cell>
        </row>
        <row r="367">
          <cell r="A367" t="str">
            <v>8081</v>
          </cell>
          <cell r="B367" t="str">
            <v>Sewer Rates Legal Charges Debtor</v>
          </cell>
        </row>
        <row r="368">
          <cell r="A368" t="str">
            <v>8082</v>
          </cell>
          <cell r="B368" t="str">
            <v>Waste Rates Control</v>
          </cell>
        </row>
        <row r="369">
          <cell r="A369" t="str">
            <v>8083</v>
          </cell>
          <cell r="B369" t="str">
            <v>Pensioner Concession Waste Control</v>
          </cell>
        </row>
        <row r="370">
          <cell r="A370" t="str">
            <v>8084</v>
          </cell>
          <cell r="B370" t="str">
            <v>Waste Rates Interest Debtor</v>
          </cell>
        </row>
        <row r="371">
          <cell r="A371" t="str">
            <v>8085</v>
          </cell>
          <cell r="B371" t="str">
            <v>Waste Rates Legal Charge Debtor</v>
          </cell>
        </row>
        <row r="372">
          <cell r="A372" t="str">
            <v>8086</v>
          </cell>
          <cell r="B372" t="str">
            <v>Stormwater Rates Control</v>
          </cell>
        </row>
        <row r="373">
          <cell r="A373" t="str">
            <v>8086</v>
          </cell>
          <cell r="B373" t="str">
            <v>Stormwater Rates Control</v>
          </cell>
        </row>
        <row r="374">
          <cell r="A374" t="str">
            <v>8087</v>
          </cell>
          <cell r="B374" t="str">
            <v>Pensioner Concession Fire Levy Control</v>
          </cell>
        </row>
        <row r="375">
          <cell r="A375" t="str">
            <v>8088</v>
          </cell>
          <cell r="B375" t="str">
            <v>Stormwater Rates Interest Debtor</v>
          </cell>
        </row>
        <row r="376">
          <cell r="A376" t="str">
            <v>8088</v>
          </cell>
          <cell r="B376" t="str">
            <v>Stormwater Rates Interest Debtor</v>
          </cell>
        </row>
        <row r="377">
          <cell r="A377" t="str">
            <v>8089</v>
          </cell>
          <cell r="B377" t="str">
            <v>Stormwater Rates Legal Charges Debtor</v>
          </cell>
        </row>
        <row r="378">
          <cell r="A378" t="str">
            <v>8094</v>
          </cell>
          <cell r="B378" t="str">
            <v>Water Debtor Control Account</v>
          </cell>
        </row>
        <row r="379">
          <cell r="A379" t="str">
            <v>8095</v>
          </cell>
          <cell r="B379" t="str">
            <v>Water Debtor Interest</v>
          </cell>
        </row>
        <row r="380">
          <cell r="A380" t="str">
            <v>8096</v>
          </cell>
          <cell r="B380" t="str">
            <v>Water Debtor Legal Charges</v>
          </cell>
        </row>
        <row r="381">
          <cell r="A381" t="str">
            <v>8101</v>
          </cell>
          <cell r="B381" t="str">
            <v>Accounts Receivable category 1</v>
          </cell>
        </row>
        <row r="382">
          <cell r="A382" t="str">
            <v>8102</v>
          </cell>
          <cell r="B382" t="str">
            <v>Accounts Receivable category 2</v>
          </cell>
        </row>
        <row r="383">
          <cell r="A383" t="str">
            <v>8103</v>
          </cell>
          <cell r="B383" t="str">
            <v>Accounts Receivable category 3</v>
          </cell>
        </row>
        <row r="384">
          <cell r="A384" t="str">
            <v>8104</v>
          </cell>
          <cell r="B384" t="str">
            <v>Loans</v>
          </cell>
        </row>
        <row r="385">
          <cell r="A385" t="str">
            <v>8105</v>
          </cell>
          <cell r="B385" t="str">
            <v>Retirement Village Debtors</v>
          </cell>
        </row>
        <row r="386">
          <cell r="A386" t="str">
            <v>8106</v>
          </cell>
          <cell r="B386" t="str">
            <v>Accounts Receivable category 6</v>
          </cell>
        </row>
        <row r="387">
          <cell r="A387" t="str">
            <v>8107</v>
          </cell>
          <cell r="B387" t="str">
            <v>Accounts Receivable category 7</v>
          </cell>
        </row>
        <row r="388">
          <cell r="A388" t="str">
            <v>8108</v>
          </cell>
          <cell r="B388" t="str">
            <v>Accounts Receivable category 8</v>
          </cell>
        </row>
        <row r="389">
          <cell r="A389" t="str">
            <v>8109</v>
          </cell>
          <cell r="B389" t="str">
            <v>Accounts Receivable category 9</v>
          </cell>
        </row>
        <row r="390">
          <cell r="A390" t="str">
            <v>8110</v>
          </cell>
          <cell r="B390" t="str">
            <v>Accounts Receivable category 10</v>
          </cell>
        </row>
        <row r="391">
          <cell r="A391" t="str">
            <v>8119</v>
          </cell>
          <cell r="B391" t="str">
            <v>GST Receivable</v>
          </cell>
        </row>
        <row r="392">
          <cell r="A392" t="str">
            <v>8120</v>
          </cell>
          <cell r="B392" t="str">
            <v>Other Sundry Debtors</v>
          </cell>
        </row>
        <row r="393">
          <cell r="A393" t="str">
            <v>8121</v>
          </cell>
          <cell r="B393" t="str">
            <v>Allowance for Doubtful Debts</v>
          </cell>
        </row>
        <row r="394">
          <cell r="A394" t="str">
            <v>8122</v>
          </cell>
          <cell r="B394" t="str">
            <v>Rental Bonds</v>
          </cell>
        </row>
        <row r="395">
          <cell r="A395" t="str">
            <v>8123</v>
          </cell>
          <cell r="B395" t="str">
            <v>Sale of Land For Unpaid Rates</v>
          </cell>
        </row>
        <row r="396">
          <cell r="A396" t="str">
            <v>8124</v>
          </cell>
          <cell r="B396" t="str">
            <v>Insurance Claim</v>
          </cell>
        </row>
        <row r="397">
          <cell r="A397" t="str">
            <v>8125</v>
          </cell>
          <cell r="B397" t="str">
            <v>Manual Debtors</v>
          </cell>
        </row>
        <row r="398">
          <cell r="A398" t="str">
            <v>8126</v>
          </cell>
          <cell r="B398" t="str">
            <v>Interest Accrual</v>
          </cell>
        </row>
        <row r="399">
          <cell r="A399" t="str">
            <v>8130</v>
          </cell>
          <cell r="B399" t="str">
            <v>Animal Infringements</v>
          </cell>
        </row>
        <row r="400">
          <cell r="A400" t="str">
            <v>8135</v>
          </cell>
          <cell r="B400" t="str">
            <v>Parking &amp; Traffic Infringements</v>
          </cell>
        </row>
        <row r="401">
          <cell r="A401" t="str">
            <v>8140</v>
          </cell>
          <cell r="B401" t="str">
            <v>Fire Control Infringements</v>
          </cell>
        </row>
        <row r="402">
          <cell r="A402" t="str">
            <v>8150</v>
          </cell>
          <cell r="B402" t="str">
            <v>Accrued Income</v>
          </cell>
        </row>
        <row r="403">
          <cell r="A403" t="str">
            <v>8160</v>
          </cell>
          <cell r="B403" t="str">
            <v>Prepayments</v>
          </cell>
        </row>
        <row r="404">
          <cell r="A404" t="str">
            <v>8161</v>
          </cell>
          <cell r="B404" t="str">
            <v>Prepaid Salaries</v>
          </cell>
        </row>
        <row r="405">
          <cell r="A405" t="str">
            <v>8162</v>
          </cell>
          <cell r="B405" t="str">
            <v>Prepaid Wages</v>
          </cell>
        </row>
        <row r="406">
          <cell r="A406" t="str">
            <v>8171</v>
          </cell>
          <cell r="B406" t="str">
            <v>Inventory Store 1</v>
          </cell>
        </row>
        <row r="407">
          <cell r="A407" t="str">
            <v>8172</v>
          </cell>
          <cell r="B407" t="str">
            <v>Inventory Store 2</v>
          </cell>
        </row>
        <row r="408">
          <cell r="A408" t="str">
            <v>8173</v>
          </cell>
          <cell r="B408" t="str">
            <v>Store Good Received not yet paid for</v>
          </cell>
        </row>
        <row r="409">
          <cell r="A409" t="str">
            <v>8175</v>
          </cell>
          <cell r="B409" t="str">
            <v>Gravel Stock Inventory</v>
          </cell>
        </row>
        <row r="410">
          <cell r="A410" t="str">
            <v>8180</v>
          </cell>
          <cell r="B410" t="str">
            <v>Real Estate Development Boona Industrial</v>
          </cell>
        </row>
        <row r="411">
          <cell r="A411" t="str">
            <v>8181</v>
          </cell>
          <cell r="B411" t="str">
            <v>Real Estate Development Lake Industrial</v>
          </cell>
        </row>
        <row r="412">
          <cell r="A412" t="str">
            <v>8182</v>
          </cell>
          <cell r="B412" t="str">
            <v>Real Estate Development - Uabba/Yelkin</v>
          </cell>
        </row>
        <row r="413">
          <cell r="A413" t="str">
            <v>8183</v>
          </cell>
          <cell r="B413" t="str">
            <v>Real Estate Devlopment - Lake Aerodrome</v>
          </cell>
        </row>
        <row r="414">
          <cell r="A414" t="str">
            <v>8184</v>
          </cell>
          <cell r="B414" t="str">
            <v>Real Estate Development Officers Parade</v>
          </cell>
        </row>
        <row r="415">
          <cell r="A415" t="str">
            <v>8185</v>
          </cell>
          <cell r="B415" t="str">
            <v>Real Estate Development - Bokhara Street</v>
          </cell>
        </row>
        <row r="416">
          <cell r="A416" t="str">
            <v>8200</v>
          </cell>
          <cell r="B416" t="str">
            <v>S/T Invested Funds - Term Deposits</v>
          </cell>
        </row>
        <row r="417">
          <cell r="A417" t="str">
            <v>8201</v>
          </cell>
          <cell r="B417" t="str">
            <v>S/T Investment At Call LGFA</v>
          </cell>
        </row>
        <row r="418">
          <cell r="A418" t="str">
            <v>8202</v>
          </cell>
          <cell r="B418" t="str">
            <v>ELE Reserve</v>
          </cell>
        </row>
        <row r="419">
          <cell r="A419" t="str">
            <v>8203</v>
          </cell>
          <cell r="B419" t="str">
            <v>Unexpended Grants Reserve</v>
          </cell>
        </row>
        <row r="420">
          <cell r="A420" t="str">
            <v>8204</v>
          </cell>
          <cell r="B420" t="str">
            <v>Uncompleted Works Reserve</v>
          </cell>
        </row>
        <row r="421">
          <cell r="A421" t="str">
            <v>8205</v>
          </cell>
          <cell r="B421" t="str">
            <v>Election Reserve</v>
          </cell>
        </row>
        <row r="422">
          <cell r="A422" t="str">
            <v>8206</v>
          </cell>
          <cell r="B422" t="str">
            <v>Chambers/Computer Equip Reserve</v>
          </cell>
        </row>
        <row r="423">
          <cell r="A423" t="str">
            <v>8207</v>
          </cell>
          <cell r="B423" t="str">
            <v>Meals On Wheels Reserve</v>
          </cell>
        </row>
        <row r="424">
          <cell r="A424" t="str">
            <v>8208</v>
          </cell>
          <cell r="B424" t="str">
            <v>Town Planning Reserve</v>
          </cell>
        </row>
        <row r="425">
          <cell r="A425" t="str">
            <v>8209</v>
          </cell>
          <cell r="B425" t="str">
            <v>Cemetery Reserve</v>
          </cell>
        </row>
        <row r="426">
          <cell r="A426" t="str">
            <v>8210</v>
          </cell>
          <cell r="B426" t="str">
            <v>Plant Replacement Reserve</v>
          </cell>
        </row>
        <row r="427">
          <cell r="A427" t="str">
            <v>8211</v>
          </cell>
          <cell r="B427" t="str">
            <v>Housing Development Reserve</v>
          </cell>
        </row>
        <row r="428">
          <cell r="A428" t="str">
            <v>8212</v>
          </cell>
          <cell r="B428" t="str">
            <v>Industry Incentive Loans Reserve</v>
          </cell>
        </row>
        <row r="429">
          <cell r="A429" t="str">
            <v>8213</v>
          </cell>
          <cell r="B429" t="str">
            <v>Children's Services Reserve</v>
          </cell>
        </row>
        <row r="430">
          <cell r="A430" t="str">
            <v>8214</v>
          </cell>
          <cell r="B430" t="str">
            <v>Swimming Pools Reserve</v>
          </cell>
        </row>
        <row r="431">
          <cell r="A431" t="str">
            <v>8215</v>
          </cell>
          <cell r="B431" t="str">
            <v>Lake Swimming Pool Reserve</v>
          </cell>
        </row>
        <row r="432">
          <cell r="A432" t="str">
            <v>8216</v>
          </cell>
          <cell r="B432" t="str">
            <v>Timber Bridge Replacement Reserve</v>
          </cell>
        </row>
        <row r="433">
          <cell r="A433" t="str">
            <v>8217</v>
          </cell>
          <cell r="B433" t="str">
            <v>Self Care Units Capital Reserve</v>
          </cell>
        </row>
        <row r="434">
          <cell r="A434" t="str">
            <v>8218</v>
          </cell>
          <cell r="B434" t="str">
            <v>Self Care Unit Maintenance Reserve</v>
          </cell>
        </row>
        <row r="435">
          <cell r="A435" t="str">
            <v>8219</v>
          </cell>
          <cell r="B435" t="str">
            <v>HACC Community Funds Reserve</v>
          </cell>
        </row>
        <row r="436">
          <cell r="A436" t="str">
            <v>8220</v>
          </cell>
          <cell r="B436" t="str">
            <v>Works Depot Reserve</v>
          </cell>
        </row>
        <row r="437">
          <cell r="A437" t="str">
            <v>8221</v>
          </cell>
          <cell r="B437" t="str">
            <v>Insurance Reserve</v>
          </cell>
        </row>
        <row r="438">
          <cell r="A438" t="str">
            <v>8222</v>
          </cell>
          <cell r="B438" t="str">
            <v>Domestic Waste Management Reserve</v>
          </cell>
        </row>
        <row r="439">
          <cell r="A439" t="str">
            <v>8223</v>
          </cell>
          <cell r="B439" t="str">
            <v>Capital Improvements Reserve</v>
          </cell>
        </row>
        <row r="440">
          <cell r="A440" t="str">
            <v>8224</v>
          </cell>
          <cell r="B440" t="str">
            <v>Tip Restoration Reserve</v>
          </cell>
        </row>
        <row r="441">
          <cell r="A441" t="str">
            <v>8225</v>
          </cell>
          <cell r="B441" t="str">
            <v>SRA Ground Capital Improvements Reserve</v>
          </cell>
        </row>
        <row r="442">
          <cell r="A442" t="str">
            <v>8226</v>
          </cell>
          <cell r="B442" t="str">
            <v>Aerodromes Reserve</v>
          </cell>
        </row>
        <row r="443">
          <cell r="A443" t="str">
            <v>8227</v>
          </cell>
          <cell r="B443" t="str">
            <v>Medical Centre Reserve</v>
          </cell>
        </row>
        <row r="444">
          <cell r="A444" t="str">
            <v>8228</v>
          </cell>
          <cell r="B444" t="str">
            <v>Gravel Restoration Reserve</v>
          </cell>
        </row>
        <row r="445">
          <cell r="A445" t="str">
            <v>8229</v>
          </cell>
          <cell r="B445" t="str">
            <v>Gum Bend Lake Reserve</v>
          </cell>
        </row>
        <row r="446">
          <cell r="A446" t="str">
            <v>8230</v>
          </cell>
          <cell r="B446" t="str">
            <v>Due To/By Reserve Funds</v>
          </cell>
        </row>
        <row r="447">
          <cell r="A447" t="str">
            <v>8240</v>
          </cell>
          <cell r="B447" t="str">
            <v>Water Augmentation Reserve</v>
          </cell>
        </row>
        <row r="448">
          <cell r="A448" t="str">
            <v>8245</v>
          </cell>
          <cell r="B448" t="str">
            <v>Sewer Fund Augmentation Reserve</v>
          </cell>
        </row>
        <row r="449">
          <cell r="A449" t="str">
            <v>8300</v>
          </cell>
          <cell r="B449" t="str">
            <v>Loan to Community Groups General</v>
          </cell>
        </row>
        <row r="450">
          <cell r="A450" t="str">
            <v>8301</v>
          </cell>
          <cell r="B450" t="str">
            <v>Loan to Lake Cargelligo Mens Shed</v>
          </cell>
        </row>
        <row r="451">
          <cell r="A451" t="str">
            <v>8302</v>
          </cell>
          <cell r="B451" t="str">
            <v>Loan to Tottenham Tennis Club</v>
          </cell>
        </row>
        <row r="452">
          <cell r="A452" t="str">
            <v>8303</v>
          </cell>
          <cell r="B452" t="str">
            <v>Loan to G &amp; B Buckland</v>
          </cell>
        </row>
        <row r="453">
          <cell r="A453" t="str">
            <v>8304</v>
          </cell>
          <cell r="B453" t="str">
            <v>Loan to N Horsfall</v>
          </cell>
        </row>
        <row r="454">
          <cell r="A454" t="str">
            <v>8305</v>
          </cell>
          <cell r="B454" t="str">
            <v>Loan to Parkinson/Twomey</v>
          </cell>
        </row>
        <row r="455">
          <cell r="A455" t="str">
            <v>8306</v>
          </cell>
          <cell r="B455" t="str">
            <v>Loan to S Carey</v>
          </cell>
        </row>
        <row r="456">
          <cell r="A456" t="str">
            <v>8307</v>
          </cell>
          <cell r="B456" t="str">
            <v>Loan to CN &amp; AM Grabham</v>
          </cell>
        </row>
        <row r="457">
          <cell r="A457" t="str">
            <v>8308</v>
          </cell>
          <cell r="B457" t="str">
            <v>Loan to James &amp; Renea Meacham</v>
          </cell>
        </row>
        <row r="458">
          <cell r="A458" t="str">
            <v>8309</v>
          </cell>
          <cell r="B458" t="str">
            <v>Loan to Lachlan Livestock Health &amp; Pest</v>
          </cell>
        </row>
        <row r="459">
          <cell r="A459" t="str">
            <v>8310</v>
          </cell>
          <cell r="B459" t="str">
            <v>Loan to Community Group 10</v>
          </cell>
        </row>
        <row r="460">
          <cell r="A460" t="str">
            <v>8400</v>
          </cell>
          <cell r="B460" t="str">
            <v>Asset At Cost/Valuation</v>
          </cell>
        </row>
        <row r="461">
          <cell r="A461" t="str">
            <v>8401</v>
          </cell>
          <cell r="B461" t="str">
            <v>Accumulated Depreciation</v>
          </cell>
        </row>
        <row r="462">
          <cell r="A462" t="str">
            <v>8405</v>
          </cell>
          <cell r="B462" t="str">
            <v>Work In Progress</v>
          </cell>
        </row>
        <row r="463">
          <cell r="A463" t="str">
            <v>9000</v>
          </cell>
          <cell r="B463" t="str">
            <v>General Account Overdraft</v>
          </cell>
        </row>
        <row r="464">
          <cell r="A464" t="str">
            <v>9101</v>
          </cell>
          <cell r="B464" t="str">
            <v>General Creditors Category 1</v>
          </cell>
        </row>
        <row r="465">
          <cell r="A465" t="str">
            <v>9102</v>
          </cell>
          <cell r="B465" t="str">
            <v>Payroll Creditors Category 2</v>
          </cell>
        </row>
        <row r="466">
          <cell r="A466" t="str">
            <v>9103</v>
          </cell>
          <cell r="B466" t="str">
            <v>Investment Creditors</v>
          </cell>
        </row>
        <row r="467">
          <cell r="A467" t="str">
            <v>9104</v>
          </cell>
          <cell r="B467" t="str">
            <v>Rates Overpayment</v>
          </cell>
        </row>
        <row r="468">
          <cell r="A468" t="str">
            <v>9115</v>
          </cell>
          <cell r="B468" t="str">
            <v>Non Creditors Cheque Writing Control</v>
          </cell>
        </row>
        <row r="469">
          <cell r="A469" t="str">
            <v>9116</v>
          </cell>
          <cell r="B469" t="str">
            <v>Non Creditors Cheque Reversal Control</v>
          </cell>
        </row>
        <row r="470">
          <cell r="A470" t="str">
            <v>9117</v>
          </cell>
          <cell r="B470" t="str">
            <v>Withholding Tax Creditor</v>
          </cell>
        </row>
        <row r="471">
          <cell r="A471" t="str">
            <v>9118</v>
          </cell>
          <cell r="B471" t="str">
            <v>Cat 98 GST Uninvoiced Creditor Control</v>
          </cell>
        </row>
        <row r="472">
          <cell r="A472" t="str">
            <v>9119</v>
          </cell>
          <cell r="B472" t="str">
            <v>Cat 98 GST Creditors Control</v>
          </cell>
        </row>
        <row r="473">
          <cell r="A473" t="str">
            <v>9120</v>
          </cell>
          <cell r="B473" t="str">
            <v>Manual Creditors</v>
          </cell>
        </row>
        <row r="474">
          <cell r="A474" t="str">
            <v>9121</v>
          </cell>
          <cell r="B474" t="str">
            <v>Cat 97 Creditors Fund 2 GST</v>
          </cell>
        </row>
        <row r="475">
          <cell r="A475" t="str">
            <v>9122</v>
          </cell>
          <cell r="B475" t="str">
            <v>Cat 97 GST Uninvoiced Creditor Control</v>
          </cell>
        </row>
        <row r="476">
          <cell r="A476" t="str">
            <v>9123</v>
          </cell>
          <cell r="B476" t="str">
            <v>Cat 96 Creditors GST Fund 3</v>
          </cell>
        </row>
        <row r="477">
          <cell r="A477" t="str">
            <v>9124</v>
          </cell>
          <cell r="B477" t="str">
            <v>Cat 96 GST Uninvoiced Creditor Control</v>
          </cell>
        </row>
        <row r="478">
          <cell r="A478" t="str">
            <v>9125</v>
          </cell>
          <cell r="B478" t="str">
            <v>LSC Credit Cards</v>
          </cell>
        </row>
        <row r="479">
          <cell r="A479" t="str">
            <v>9126</v>
          </cell>
          <cell r="B479" t="str">
            <v>Creditors Sundry Overpayments</v>
          </cell>
        </row>
        <row r="480">
          <cell r="A480" t="str">
            <v>9127</v>
          </cell>
          <cell r="B480" t="str">
            <v>Creditors Rent Deductions</v>
          </cell>
        </row>
        <row r="481">
          <cell r="A481" t="str">
            <v>9128</v>
          </cell>
          <cell r="B481" t="str">
            <v>Creditors Fuel</v>
          </cell>
        </row>
        <row r="482">
          <cell r="A482" t="str">
            <v>9129</v>
          </cell>
          <cell r="B482" t="str">
            <v>Creditors Over Paid Rates &amp; Water</v>
          </cell>
        </row>
        <row r="483">
          <cell r="A483" t="str">
            <v>9130</v>
          </cell>
          <cell r="B483" t="str">
            <v>Other Trust/Deposit</v>
          </cell>
        </row>
        <row r="484">
          <cell r="A484" t="str">
            <v>9131</v>
          </cell>
          <cell r="B484" t="str">
            <v>Tender Deposits</v>
          </cell>
        </row>
        <row r="485">
          <cell r="A485" t="str">
            <v>9132</v>
          </cell>
          <cell r="B485" t="str">
            <v>SRA Security Deposits</v>
          </cell>
        </row>
        <row r="486">
          <cell r="A486" t="str">
            <v>9133</v>
          </cell>
          <cell r="B486" t="str">
            <v>Trust/Deposit Category 3</v>
          </cell>
        </row>
        <row r="487">
          <cell r="A487" t="str">
            <v>9134</v>
          </cell>
          <cell r="B487" t="str">
            <v>Tender Deposits</v>
          </cell>
        </row>
        <row r="488">
          <cell r="A488" t="str">
            <v>9135</v>
          </cell>
          <cell r="B488" t="str">
            <v>Retention Fund</v>
          </cell>
        </row>
        <row r="489">
          <cell r="A489" t="str">
            <v>9136</v>
          </cell>
          <cell r="B489" t="str">
            <v>Long Service Leave Levy - Fuji 70011-020</v>
          </cell>
        </row>
        <row r="490">
          <cell r="A490" t="str">
            <v>9137</v>
          </cell>
          <cell r="B490" t="str">
            <v>Lachlan Liquor Accord - Fuji 70011-008</v>
          </cell>
        </row>
        <row r="491">
          <cell r="A491" t="str">
            <v>9138</v>
          </cell>
          <cell r="B491" t="str">
            <v>Integrated Development - Fuji 70011-027</v>
          </cell>
        </row>
        <row r="492">
          <cell r="A492" t="str">
            <v>9139</v>
          </cell>
          <cell r="B492" t="str">
            <v>CWRD Organisation - Fuji 70011-035</v>
          </cell>
        </row>
        <row r="493">
          <cell r="A493" t="str">
            <v>9140</v>
          </cell>
          <cell r="B493" t="str">
            <v>LSC Health &amp; Education - Fuji 70011-037</v>
          </cell>
        </row>
        <row r="494">
          <cell r="A494" t="str">
            <v>9141</v>
          </cell>
          <cell r="B494" t="str">
            <v>Retirement Village Assoc -Fuji 70011-050</v>
          </cell>
        </row>
        <row r="495">
          <cell r="A495" t="str">
            <v>9142</v>
          </cell>
          <cell r="B495" t="str">
            <v>Sale of Land Deposits - Fuji 70011-055</v>
          </cell>
        </row>
        <row r="496">
          <cell r="A496" t="str">
            <v>9143</v>
          </cell>
          <cell r="B496" t="str">
            <v>Trust Sundry Deposits - Fuji 70011-058</v>
          </cell>
        </row>
        <row r="497">
          <cell r="A497" t="str">
            <v>9144</v>
          </cell>
          <cell r="B497" t="str">
            <v>Lachlan Valley Alliance - Fuji 70011-065</v>
          </cell>
        </row>
        <row r="498">
          <cell r="A498" t="str">
            <v>9145</v>
          </cell>
          <cell r="B498" t="str">
            <v>Drought Relief Funds - Fuji 70011-075</v>
          </cell>
        </row>
        <row r="499">
          <cell r="A499" t="str">
            <v>9146</v>
          </cell>
          <cell r="B499" t="str">
            <v>Self Care Units Waiting List Fees</v>
          </cell>
        </row>
        <row r="500">
          <cell r="A500" t="str">
            <v>9147</v>
          </cell>
          <cell r="B500" t="str">
            <v>N/Home Residents Craft Account</v>
          </cell>
        </row>
        <row r="501">
          <cell r="A501" t="str">
            <v>9148</v>
          </cell>
          <cell r="B501" t="str">
            <v>Hostel Residents Craft Account</v>
          </cell>
        </row>
        <row r="502">
          <cell r="A502" t="str">
            <v>9149</v>
          </cell>
          <cell r="B502" t="str">
            <v>Condobolin Community Centre - Lift Donat</v>
          </cell>
        </row>
        <row r="503">
          <cell r="A503" t="str">
            <v>9150</v>
          </cell>
          <cell r="B503" t="str">
            <v>Other Accrued Expenses</v>
          </cell>
        </row>
        <row r="504">
          <cell r="A504" t="str">
            <v>9151</v>
          </cell>
          <cell r="B504" t="str">
            <v>Accrued Employee Entitlements</v>
          </cell>
        </row>
        <row r="505">
          <cell r="A505" t="str">
            <v>9152</v>
          </cell>
          <cell r="B505" t="str">
            <v>Plan First Levy</v>
          </cell>
        </row>
        <row r="506">
          <cell r="A506" t="str">
            <v>9153</v>
          </cell>
          <cell r="B506" t="str">
            <v>Dogs &amp; Cats Registration Fees - DLG</v>
          </cell>
        </row>
        <row r="507">
          <cell r="A507" t="str">
            <v>9154</v>
          </cell>
          <cell r="B507" t="str">
            <v>Retention Contract 04/2011 Jason Brennan</v>
          </cell>
        </row>
        <row r="508">
          <cell r="A508" t="str">
            <v>9155</v>
          </cell>
          <cell r="B508" t="str">
            <v>Retention Contract 05/2011 MAAS Const PL</v>
          </cell>
        </row>
        <row r="509">
          <cell r="A509" t="str">
            <v>9156</v>
          </cell>
          <cell r="B509" t="str">
            <v>Retention - BLD Constructions (Medical C</v>
          </cell>
        </row>
        <row r="510">
          <cell r="A510" t="str">
            <v>9160</v>
          </cell>
          <cell r="B510" t="str">
            <v>Payments Received in Advance</v>
          </cell>
        </row>
        <row r="511">
          <cell r="A511" t="str">
            <v>9165</v>
          </cell>
          <cell r="B511" t="str">
            <v>Condobolin Skate Park Committee</v>
          </cell>
        </row>
        <row r="512">
          <cell r="A512" t="str">
            <v>9170</v>
          </cell>
          <cell r="B512" t="str">
            <v>Provision for Annual Leave (A/L)</v>
          </cell>
        </row>
        <row r="513">
          <cell r="A513" t="str">
            <v>9171</v>
          </cell>
          <cell r="B513" t="str">
            <v>Provision for Long Service Leave (LSL)</v>
          </cell>
        </row>
        <row r="514">
          <cell r="A514" t="str">
            <v>9172</v>
          </cell>
          <cell r="B514" t="str">
            <v>Other Provisions</v>
          </cell>
        </row>
        <row r="515">
          <cell r="A515" t="str">
            <v>9173</v>
          </cell>
          <cell r="B515" t="str">
            <v>Provision for Vari Leave (V/L)</v>
          </cell>
        </row>
        <row r="516">
          <cell r="A516" t="str">
            <v>9174</v>
          </cell>
          <cell r="B516" t="str">
            <v>Attendence Bonus Leave (Cashable Sick/L)</v>
          </cell>
        </row>
        <row r="517">
          <cell r="A517" t="str">
            <v>9175</v>
          </cell>
          <cell r="B517" t="str">
            <v>Provision for Other Leave (TIL)</v>
          </cell>
        </row>
        <row r="518">
          <cell r="A518" t="str">
            <v>9176</v>
          </cell>
          <cell r="B518" t="str">
            <v>Provision for Deferred Leave (D/L)</v>
          </cell>
        </row>
        <row r="519">
          <cell r="A519" t="str">
            <v>9177</v>
          </cell>
          <cell r="B519" t="str">
            <v>Provision for RebateReal Estate Assets</v>
          </cell>
        </row>
        <row r="520">
          <cell r="A520" t="str">
            <v>9178</v>
          </cell>
          <cell r="B520" t="str">
            <v>Provision Remediation/Restoration</v>
          </cell>
        </row>
        <row r="521">
          <cell r="A521" t="str">
            <v>9200</v>
          </cell>
          <cell r="B521" t="str">
            <v>Other Short Term Borrowings</v>
          </cell>
        </row>
        <row r="522">
          <cell r="A522" t="str">
            <v>9201</v>
          </cell>
          <cell r="B522" t="str">
            <v>Local Gov't Finance Authority S/T Borrow</v>
          </cell>
        </row>
        <row r="523">
          <cell r="A523" t="str">
            <v>9202</v>
          </cell>
          <cell r="B523" t="str">
            <v>Loan 1</v>
          </cell>
        </row>
        <row r="524">
          <cell r="A524" t="str">
            <v>9203</v>
          </cell>
          <cell r="B524" t="str">
            <v>Loan 2</v>
          </cell>
        </row>
        <row r="525">
          <cell r="A525" t="str">
            <v>9204</v>
          </cell>
          <cell r="B525" t="str">
            <v>Loan 3</v>
          </cell>
        </row>
        <row r="526">
          <cell r="A526" t="str">
            <v>9205</v>
          </cell>
          <cell r="B526" t="str">
            <v>Loan 4</v>
          </cell>
        </row>
        <row r="527">
          <cell r="A527" t="str">
            <v>9206</v>
          </cell>
          <cell r="B527" t="str">
            <v>Loan 5</v>
          </cell>
        </row>
        <row r="528">
          <cell r="A528" t="str">
            <v>9207</v>
          </cell>
          <cell r="B528" t="str">
            <v>Loan 6</v>
          </cell>
        </row>
        <row r="529">
          <cell r="A529" t="str">
            <v>9208</v>
          </cell>
          <cell r="B529" t="str">
            <v>Loan 7</v>
          </cell>
        </row>
        <row r="530">
          <cell r="A530" t="str">
            <v>9209</v>
          </cell>
          <cell r="B530" t="str">
            <v>Loan 8</v>
          </cell>
        </row>
        <row r="531">
          <cell r="A531" t="str">
            <v>9210</v>
          </cell>
          <cell r="B531" t="str">
            <v>Loan 9</v>
          </cell>
        </row>
        <row r="532">
          <cell r="A532" t="str">
            <v>9211</v>
          </cell>
          <cell r="B532" t="str">
            <v>Loan 10</v>
          </cell>
        </row>
        <row r="533">
          <cell r="A533" t="str">
            <v>9301</v>
          </cell>
          <cell r="B533" t="str">
            <v>Lease 1</v>
          </cell>
        </row>
        <row r="534">
          <cell r="A534" t="str">
            <v>9302</v>
          </cell>
          <cell r="B534" t="str">
            <v>Lease 2</v>
          </cell>
        </row>
        <row r="535">
          <cell r="A535" t="str">
            <v>9303</v>
          </cell>
          <cell r="B535" t="str">
            <v>Lease 3</v>
          </cell>
        </row>
        <row r="536">
          <cell r="A536" t="str">
            <v>9500</v>
          </cell>
          <cell r="B536" t="str">
            <v>Current Year Surplus / Deficit</v>
          </cell>
        </row>
        <row r="537">
          <cell r="A537" t="str">
            <v>9501</v>
          </cell>
          <cell r="B537" t="str">
            <v>Carried Forward Surplus / Deficit</v>
          </cell>
        </row>
        <row r="538">
          <cell r="A538" t="str">
            <v>9510</v>
          </cell>
          <cell r="B538" t="str">
            <v>Reval Reserve Land</v>
          </cell>
        </row>
        <row r="539">
          <cell r="A539" t="str">
            <v>9512</v>
          </cell>
          <cell r="B539" t="str">
            <v>Reval Reserve Land Improvements</v>
          </cell>
        </row>
        <row r="540">
          <cell r="A540" t="str">
            <v>9514</v>
          </cell>
          <cell r="B540" t="str">
            <v>Reval Reserve Building &amp; Other Structure</v>
          </cell>
        </row>
        <row r="541">
          <cell r="A541" t="str">
            <v>9516</v>
          </cell>
          <cell r="B541" t="str">
            <v>Reval Reserve Plant &amp; Equipment</v>
          </cell>
        </row>
        <row r="542">
          <cell r="A542" t="str">
            <v>9518</v>
          </cell>
          <cell r="B542" t="str">
            <v>Reval Reserve Furniture &amp; Fittings</v>
          </cell>
        </row>
        <row r="543">
          <cell r="A543" t="str">
            <v>9520</v>
          </cell>
          <cell r="B543" t="str">
            <v>Reval Reserve Roads</v>
          </cell>
        </row>
        <row r="544">
          <cell r="A544" t="str">
            <v>9522</v>
          </cell>
          <cell r="B544" t="str">
            <v>Reval Reserve Footpaths</v>
          </cell>
        </row>
        <row r="545">
          <cell r="A545" t="str">
            <v>9524</v>
          </cell>
          <cell r="B545" t="str">
            <v>Reval Reserve Kerb &amp; Gutter</v>
          </cell>
        </row>
        <row r="546">
          <cell r="A546" t="str">
            <v>9526</v>
          </cell>
          <cell r="B546" t="str">
            <v>Reval Reserve Bridges</v>
          </cell>
        </row>
        <row r="547">
          <cell r="A547" t="str">
            <v>9528</v>
          </cell>
          <cell r="B547" t="str">
            <v>Reval Reserve Stormwater Drainage</v>
          </cell>
        </row>
        <row r="548">
          <cell r="A548" t="str">
            <v>9530</v>
          </cell>
          <cell r="B548" t="str">
            <v>Reval Reserve Other Assets</v>
          </cell>
        </row>
        <row r="549">
          <cell r="A549" t="str">
            <v>9532</v>
          </cell>
          <cell r="B549" t="str">
            <v>Reval Reserve Waste Infrastructure</v>
          </cell>
        </row>
        <row r="550">
          <cell r="A550" t="str">
            <v>9534</v>
          </cell>
          <cell r="B550" t="str">
            <v>Reval Reserve Water Infrastructure</v>
          </cell>
        </row>
        <row r="551">
          <cell r="A551" t="str">
            <v>9536</v>
          </cell>
          <cell r="B551" t="str">
            <v>Reval Reserve Sewerage Infrastructure</v>
          </cell>
        </row>
        <row r="552">
          <cell r="A552" t="str">
            <v>9537</v>
          </cell>
          <cell r="B552" t="str">
            <v>Reval Reserve AFS Investments</v>
          </cell>
        </row>
        <row r="553">
          <cell r="A553" t="str">
            <v>9550</v>
          </cell>
          <cell r="B553" t="str">
            <v>Reserve ELE</v>
          </cell>
        </row>
        <row r="554">
          <cell r="A554" t="str">
            <v>9551</v>
          </cell>
          <cell r="B554" t="str">
            <v>Reserve Unexpended Grants</v>
          </cell>
        </row>
        <row r="555">
          <cell r="A555" t="str">
            <v>9552</v>
          </cell>
          <cell r="B555" t="str">
            <v>Reserve Uncompleted Works</v>
          </cell>
        </row>
        <row r="556">
          <cell r="A556" t="str">
            <v>9553</v>
          </cell>
          <cell r="B556" t="str">
            <v>Reserve Election</v>
          </cell>
        </row>
        <row r="557">
          <cell r="A557" t="str">
            <v>9554</v>
          </cell>
          <cell r="B557" t="str">
            <v>Reserve Chambes/Computers</v>
          </cell>
        </row>
        <row r="558">
          <cell r="A558" t="str">
            <v>9555</v>
          </cell>
          <cell r="B558" t="str">
            <v>Reserve Meals on Wheels</v>
          </cell>
        </row>
        <row r="559">
          <cell r="A559" t="str">
            <v>9556</v>
          </cell>
          <cell r="B559" t="str">
            <v>Reserve Town Planning</v>
          </cell>
        </row>
        <row r="560">
          <cell r="A560" t="str">
            <v>9557</v>
          </cell>
          <cell r="B560" t="str">
            <v>Reserve Cemetery</v>
          </cell>
        </row>
        <row r="561">
          <cell r="A561" t="str">
            <v>9558</v>
          </cell>
          <cell r="B561" t="str">
            <v>Reserve Plant</v>
          </cell>
        </row>
        <row r="562">
          <cell r="A562" t="str">
            <v>9559</v>
          </cell>
          <cell r="B562" t="str">
            <v>Reserve Housing &amp; Development</v>
          </cell>
        </row>
        <row r="563">
          <cell r="A563" t="str">
            <v>9560</v>
          </cell>
          <cell r="B563" t="str">
            <v>Reserve Industry Incentive Loans</v>
          </cell>
        </row>
        <row r="564">
          <cell r="A564" t="str">
            <v>9561</v>
          </cell>
          <cell r="B564" t="str">
            <v>Reserve Childrens Services</v>
          </cell>
        </row>
        <row r="565">
          <cell r="A565" t="str">
            <v>9562</v>
          </cell>
          <cell r="B565" t="str">
            <v>Reserve Swimming Pools</v>
          </cell>
        </row>
        <row r="566">
          <cell r="A566" t="str">
            <v>9563</v>
          </cell>
          <cell r="B566" t="str">
            <v>Reserve Swimming Pools</v>
          </cell>
        </row>
        <row r="567">
          <cell r="A567" t="str">
            <v>9564</v>
          </cell>
          <cell r="B567" t="str">
            <v>Reserve Timber Bridges</v>
          </cell>
        </row>
        <row r="568">
          <cell r="A568" t="str">
            <v>9565</v>
          </cell>
          <cell r="B568" t="str">
            <v>Reserve Self Care Units Capital Fund</v>
          </cell>
        </row>
        <row r="569">
          <cell r="A569" t="str">
            <v>9566</v>
          </cell>
          <cell r="B569" t="str">
            <v>Reserve Self Care Units Maintenance</v>
          </cell>
        </row>
        <row r="570">
          <cell r="A570" t="str">
            <v>9567</v>
          </cell>
          <cell r="B570" t="str">
            <v>Reserve SRA Grounds Reserve</v>
          </cell>
        </row>
        <row r="571">
          <cell r="A571" t="str">
            <v>9568</v>
          </cell>
          <cell r="B571" t="str">
            <v>Reserve Aerodromes</v>
          </cell>
        </row>
        <row r="572">
          <cell r="A572" t="str">
            <v>9569</v>
          </cell>
          <cell r="B572" t="str">
            <v>Reserve Medical Centre</v>
          </cell>
        </row>
        <row r="573">
          <cell r="A573" t="str">
            <v>9570</v>
          </cell>
          <cell r="B573" t="str">
            <v>Reserve Gravel Restoration Reserve</v>
          </cell>
        </row>
        <row r="574">
          <cell r="A574" t="str">
            <v>9571</v>
          </cell>
          <cell r="B574" t="str">
            <v>Reserve Gum Bend Lake</v>
          </cell>
        </row>
        <row r="575">
          <cell r="A575" t="str">
            <v>9572</v>
          </cell>
          <cell r="B575" t="str">
            <v>Reserve HACC</v>
          </cell>
        </row>
        <row r="576">
          <cell r="A576" t="str">
            <v>9573</v>
          </cell>
          <cell r="B576" t="str">
            <v>Reserve Works Depot</v>
          </cell>
        </row>
        <row r="577">
          <cell r="A577" t="str">
            <v>9574</v>
          </cell>
          <cell r="B577" t="str">
            <v>Reserve Insurance</v>
          </cell>
        </row>
        <row r="578">
          <cell r="A578" t="str">
            <v>9575</v>
          </cell>
          <cell r="B578" t="str">
            <v>Reserve Domestic Waste Management</v>
          </cell>
        </row>
        <row r="579">
          <cell r="A579" t="str">
            <v>9576</v>
          </cell>
          <cell r="B579" t="str">
            <v>Reserve Capital Improvements</v>
          </cell>
        </row>
        <row r="580">
          <cell r="A580" t="str">
            <v>9577</v>
          </cell>
          <cell r="B580" t="str">
            <v>Reserve Tip Restoration</v>
          </cell>
        </row>
        <row r="581">
          <cell r="A581" t="str">
            <v>9578</v>
          </cell>
          <cell r="B581" t="str">
            <v>Reserve Water Augmentation</v>
          </cell>
        </row>
        <row r="582">
          <cell r="A582" t="str">
            <v>9579</v>
          </cell>
          <cell r="B582" t="str">
            <v>Reserve Sewer Augmentation</v>
          </cell>
        </row>
        <row r="583">
          <cell r="A583" t="str">
            <v>9580</v>
          </cell>
          <cell r="B583" t="str">
            <v>Reserve Stormwater Drainage</v>
          </cell>
        </row>
        <row r="584">
          <cell r="A584" t="str">
            <v>9581</v>
          </cell>
          <cell r="B584" t="str">
            <v>Due to by Invested Funds</v>
          </cell>
        </row>
        <row r="585">
          <cell r="A585" t="str">
            <v>9582</v>
          </cell>
          <cell r="B585" t="str">
            <v>Reserve CDRV Building</v>
          </cell>
        </row>
        <row r="586">
          <cell r="A586" t="str">
            <v>9583</v>
          </cell>
          <cell r="B586" t="str">
            <v>Reserve FAG GP Grant Rec'd in Advance</v>
          </cell>
        </row>
        <row r="587">
          <cell r="A587" t="str">
            <v>9584</v>
          </cell>
          <cell r="B587" t="str">
            <v>Reserve FAG LR Grant Rec'd in Advance</v>
          </cell>
        </row>
        <row r="588">
          <cell r="A588" t="str">
            <v>9585</v>
          </cell>
          <cell r="B588" t="str">
            <v>Reserve Emergency Services</v>
          </cell>
        </row>
        <row r="589">
          <cell r="A589" t="str">
            <v>9590</v>
          </cell>
          <cell r="B589" t="str">
            <v>Due To/By Reserve Funds</v>
          </cell>
        </row>
        <row r="590">
          <cell r="A590" t="str">
            <v>9600</v>
          </cell>
          <cell r="B590" t="str">
            <v>Transfer to ELE Reserve</v>
          </cell>
        </row>
        <row r="591">
          <cell r="A591" t="str">
            <v>9600</v>
          </cell>
          <cell r="B591" t="str">
            <v>Transfer to ELE Reserve</v>
          </cell>
        </row>
        <row r="592">
          <cell r="A592" t="str">
            <v>9601</v>
          </cell>
          <cell r="B592" t="str">
            <v>Transfer to Chambers Computer Reserve</v>
          </cell>
        </row>
        <row r="593">
          <cell r="A593" t="str">
            <v>9602</v>
          </cell>
          <cell r="B593" t="str">
            <v>Transfer to Election Reserve</v>
          </cell>
        </row>
        <row r="594">
          <cell r="A594" t="str">
            <v>9603</v>
          </cell>
          <cell r="B594" t="str">
            <v>Transfer to Works Depot Reserve</v>
          </cell>
        </row>
        <row r="595">
          <cell r="A595" t="str">
            <v>9604</v>
          </cell>
          <cell r="B595" t="str">
            <v>Transfer to Plant Reserve</v>
          </cell>
        </row>
        <row r="596">
          <cell r="A596" t="str">
            <v>9605</v>
          </cell>
          <cell r="B596" t="str">
            <v>Transfer to Town Planning Reserve</v>
          </cell>
        </row>
        <row r="597">
          <cell r="A597" t="str">
            <v>9606</v>
          </cell>
          <cell r="B597" t="str">
            <v>Transfer to DWM Reserve</v>
          </cell>
        </row>
        <row r="598">
          <cell r="A598" t="str">
            <v>9607</v>
          </cell>
          <cell r="B598" t="str">
            <v>Transfer to Tip Restoration Reserve</v>
          </cell>
        </row>
        <row r="599">
          <cell r="A599" t="str">
            <v>9608</v>
          </cell>
          <cell r="B599" t="str">
            <v>Transfer to Stormwater Drainage Reserve</v>
          </cell>
        </row>
        <row r="600">
          <cell r="A600" t="str">
            <v>9609</v>
          </cell>
          <cell r="B600" t="str">
            <v>Transfer to Unspent Grant Reserve</v>
          </cell>
        </row>
        <row r="601">
          <cell r="A601" t="str">
            <v>9610</v>
          </cell>
          <cell r="B601" t="str">
            <v>Transfer to Aerodrome Reserve</v>
          </cell>
        </row>
        <row r="602">
          <cell r="A602" t="str">
            <v>9611</v>
          </cell>
          <cell r="B602" t="str">
            <v>Transfer to Capital Improvements Reserve</v>
          </cell>
        </row>
        <row r="603">
          <cell r="A603" t="str">
            <v>9612</v>
          </cell>
          <cell r="B603" t="str">
            <v>Transfer to Lake Hall Reserve</v>
          </cell>
        </row>
        <row r="604">
          <cell r="A604" t="str">
            <v>9613</v>
          </cell>
          <cell r="B604" t="str">
            <v>Transfer to Swimming Pool Reserve</v>
          </cell>
        </row>
        <row r="605">
          <cell r="A605" t="str">
            <v>9614</v>
          </cell>
          <cell r="B605" t="str">
            <v>Transfer to SRA Reserve</v>
          </cell>
        </row>
        <row r="606">
          <cell r="A606" t="str">
            <v>9615</v>
          </cell>
          <cell r="B606" t="str">
            <v>Transfer to Industry Reserve</v>
          </cell>
        </row>
        <row r="607">
          <cell r="A607" t="str">
            <v>9616</v>
          </cell>
          <cell r="B607" t="str">
            <v>Transfer to Gravel Restoration Reserve</v>
          </cell>
        </row>
        <row r="608">
          <cell r="A608" t="str">
            <v>9619</v>
          </cell>
          <cell r="B608" t="str">
            <v>Transfer to Water Reserve</v>
          </cell>
        </row>
        <row r="609">
          <cell r="A609" t="str">
            <v>9620</v>
          </cell>
          <cell r="B609" t="str">
            <v>Transfer to Sewer Reserve</v>
          </cell>
        </row>
        <row r="610">
          <cell r="A610" t="str">
            <v>9621</v>
          </cell>
          <cell r="B610" t="str">
            <v>Transfer to SES Reserve</v>
          </cell>
        </row>
        <row r="611">
          <cell r="A611" t="str">
            <v>9622</v>
          </cell>
          <cell r="B611" t="str">
            <v>Transfer to Gum Bend Lake Reserve</v>
          </cell>
        </row>
        <row r="612">
          <cell r="A612" t="str">
            <v>9623</v>
          </cell>
          <cell r="B612" t="str">
            <v>Transfer to Infrastructure Reserve</v>
          </cell>
        </row>
        <row r="613">
          <cell r="A613" t="str">
            <v>9624</v>
          </cell>
          <cell r="B613" t="str">
            <v>Transfer to Sec 94 Reserve</v>
          </cell>
        </row>
        <row r="614">
          <cell r="A614" t="str">
            <v>9649</v>
          </cell>
          <cell r="B614" t="str">
            <v>Transfer from Gravel Restoration Reserve</v>
          </cell>
        </row>
        <row r="615">
          <cell r="A615" t="str">
            <v>9650</v>
          </cell>
          <cell r="B615" t="str">
            <v>Transfer from ELE Reserve</v>
          </cell>
        </row>
        <row r="616">
          <cell r="A616" t="str">
            <v>9651</v>
          </cell>
          <cell r="B616" t="str">
            <v>Transfer from Chambers Computer Reserve</v>
          </cell>
        </row>
        <row r="617">
          <cell r="A617" t="str">
            <v>9652</v>
          </cell>
          <cell r="B617" t="str">
            <v>Transfer from Election Reserve</v>
          </cell>
        </row>
        <row r="618">
          <cell r="A618" t="str">
            <v>9653</v>
          </cell>
          <cell r="B618" t="str">
            <v>Transfer from Works Depot Reserve</v>
          </cell>
        </row>
        <row r="619">
          <cell r="A619" t="str">
            <v>9654</v>
          </cell>
          <cell r="B619" t="str">
            <v>Transfer from Plant Reserve</v>
          </cell>
        </row>
        <row r="620">
          <cell r="A620" t="str">
            <v>9655</v>
          </cell>
          <cell r="B620" t="str">
            <v>Transfer from Town Planning Reserve</v>
          </cell>
        </row>
        <row r="621">
          <cell r="A621" t="str">
            <v>9656</v>
          </cell>
          <cell r="B621" t="str">
            <v>Transfer from DWM Reserve</v>
          </cell>
        </row>
        <row r="622">
          <cell r="A622" t="str">
            <v>9657</v>
          </cell>
          <cell r="B622" t="str">
            <v>Transfer from Tip Restoration Reserve</v>
          </cell>
        </row>
        <row r="623">
          <cell r="A623" t="str">
            <v>9658</v>
          </cell>
          <cell r="B623" t="str">
            <v>Transfer from Stormwater DrainageReserve</v>
          </cell>
        </row>
        <row r="624">
          <cell r="A624" t="str">
            <v>9659</v>
          </cell>
          <cell r="B624" t="str">
            <v>Transfer from Unspent Grants Reserve</v>
          </cell>
        </row>
        <row r="625">
          <cell r="A625" t="str">
            <v>9660</v>
          </cell>
          <cell r="B625" t="str">
            <v>Transfer from Aerodrome Reserve</v>
          </cell>
        </row>
        <row r="626">
          <cell r="A626" t="str">
            <v>9661</v>
          </cell>
          <cell r="B626" t="str">
            <v>Transfer from Capital Improvements Reser</v>
          </cell>
        </row>
        <row r="627">
          <cell r="A627" t="str">
            <v>9662</v>
          </cell>
          <cell r="B627" t="str">
            <v>Transfer from Lake Hall Reserve</v>
          </cell>
        </row>
        <row r="628">
          <cell r="A628" t="str">
            <v>9663</v>
          </cell>
          <cell r="B628" t="str">
            <v>Transfer from Swimming Pool Reserve</v>
          </cell>
        </row>
        <row r="629">
          <cell r="A629" t="str">
            <v>9664</v>
          </cell>
          <cell r="B629" t="str">
            <v>Transfer from SRA Reserve</v>
          </cell>
        </row>
        <row r="630">
          <cell r="A630" t="str">
            <v>9665</v>
          </cell>
          <cell r="B630" t="str">
            <v>Transfer from Industry Reserve</v>
          </cell>
        </row>
        <row r="631">
          <cell r="A631" t="str">
            <v>9666</v>
          </cell>
          <cell r="B631" t="str">
            <v>Transfer from Unfinished Works Reserve</v>
          </cell>
        </row>
        <row r="632">
          <cell r="A632" t="str">
            <v>9667</v>
          </cell>
          <cell r="B632" t="str">
            <v>Transfer from CDRV SelfCare UnitsReserve</v>
          </cell>
        </row>
        <row r="633">
          <cell r="A633" t="str">
            <v>9668</v>
          </cell>
          <cell r="B633" t="str">
            <v>Transfer from Medical Centre Reserve</v>
          </cell>
        </row>
        <row r="634">
          <cell r="A634" t="str">
            <v>9669</v>
          </cell>
          <cell r="B634" t="str">
            <v>Transfer from Water Reserve</v>
          </cell>
        </row>
        <row r="635">
          <cell r="A635" t="str">
            <v>9670</v>
          </cell>
          <cell r="B635" t="str">
            <v>Transfer from Sewer Reserve</v>
          </cell>
        </row>
        <row r="636">
          <cell r="A636" t="str">
            <v>9671</v>
          </cell>
          <cell r="B636" t="str">
            <v>Transfer from SES Reserve</v>
          </cell>
        </row>
        <row r="637">
          <cell r="A637" t="str">
            <v>9672</v>
          </cell>
          <cell r="B637" t="str">
            <v>Transfer from Gum Bend Lake Reserve</v>
          </cell>
        </row>
        <row r="638">
          <cell r="A638" t="str">
            <v>9673</v>
          </cell>
          <cell r="B638" t="str">
            <v>Transfer from Infrastructure Reserve</v>
          </cell>
        </row>
        <row r="639">
          <cell r="A639" t="str">
            <v>9674</v>
          </cell>
          <cell r="B639" t="str">
            <v>Transfer from Land Development Reserve</v>
          </cell>
        </row>
        <row r="640">
          <cell r="A640" t="str">
            <v>9675</v>
          </cell>
          <cell r="B640" t="str">
            <v>Transfer from Island Creek Bridge Res.</v>
          </cell>
        </row>
        <row r="641">
          <cell r="A641" t="str">
            <v>9700</v>
          </cell>
          <cell r="B641" t="str">
            <v>Contra Additions on Capitalisation</v>
          </cell>
        </row>
        <row r="642">
          <cell r="A642" t="str">
            <v>9701</v>
          </cell>
          <cell r="B642" t="str">
            <v>Contra Sale Proceeds on Disposal</v>
          </cell>
        </row>
        <row r="643">
          <cell r="A643" t="str">
            <v>9708</v>
          </cell>
          <cell r="B643" t="str">
            <v>Note8 Contra Additions on Capitalisation</v>
          </cell>
        </row>
        <row r="644">
          <cell r="A644" t="str">
            <v>9730</v>
          </cell>
          <cell r="B644" t="str">
            <v>Payroll Suspense Clearing Account</v>
          </cell>
        </row>
        <row r="645">
          <cell r="A645" t="str">
            <v>9731</v>
          </cell>
          <cell r="B645" t="str">
            <v>Payroll Manual Cheque Clearing Account</v>
          </cell>
        </row>
        <row r="646">
          <cell r="A646" t="str">
            <v>9732</v>
          </cell>
          <cell r="B646" t="str">
            <v>Time in Lieu Suspense</v>
          </cell>
        </row>
        <row r="647">
          <cell r="A647" t="str">
            <v>9733</v>
          </cell>
          <cell r="B647" t="str">
            <v>Equalisation</v>
          </cell>
        </row>
        <row r="648">
          <cell r="A648" t="str">
            <v>9734</v>
          </cell>
          <cell r="B648" t="str">
            <v>Superannuation Suspense</v>
          </cell>
        </row>
        <row r="649">
          <cell r="A649" t="str">
            <v>9735</v>
          </cell>
          <cell r="B649" t="str">
            <v>Defined Benefit Super Suspense</v>
          </cell>
        </row>
        <row r="650">
          <cell r="A650" t="str">
            <v>9740</v>
          </cell>
          <cell r="B650" t="str">
            <v>Stock Pricing Variation</v>
          </cell>
        </row>
        <row r="651">
          <cell r="A651" t="str">
            <v>9741</v>
          </cell>
          <cell r="B651" t="str">
            <v>Stock Reservations</v>
          </cell>
        </row>
        <row r="652">
          <cell r="A652" t="str">
            <v>9745</v>
          </cell>
          <cell r="B652" t="str">
            <v>Major Agents Suspense</v>
          </cell>
        </row>
        <row r="653">
          <cell r="A653" t="str">
            <v>9750</v>
          </cell>
          <cell r="B653" t="str">
            <v>Dishonoured Cheque Suspense Clearing</v>
          </cell>
        </row>
        <row r="654">
          <cell r="A654" t="str">
            <v>9755</v>
          </cell>
          <cell r="B654" t="str">
            <v>Trust Receipt Suspense Clearing</v>
          </cell>
        </row>
        <row r="655">
          <cell r="A655" t="str">
            <v>9760</v>
          </cell>
          <cell r="B655" t="str">
            <v>Infringements Receipting Suspense</v>
          </cell>
        </row>
        <row r="656">
          <cell r="A656" t="str">
            <v>9765</v>
          </cell>
          <cell r="B656" t="str">
            <v>Rates Suspense</v>
          </cell>
        </row>
        <row r="657">
          <cell r="A657" t="str">
            <v>9800</v>
          </cell>
          <cell r="B657" t="str">
            <v>General Ledger Suspense</v>
          </cell>
        </row>
        <row r="658">
          <cell r="A658" t="str">
            <v>9990</v>
          </cell>
          <cell r="B658" t="str">
            <v>Expenditure Appropriation</v>
          </cell>
        </row>
        <row r="659">
          <cell r="A659" t="str">
            <v>9991</v>
          </cell>
          <cell r="B659" t="str">
            <v>Income Appropriation</v>
          </cell>
        </row>
      </sheetData>
      <sheetData sheetId="35">
        <row r="4">
          <cell r="P4">
            <v>2.9000000000000001E-2</v>
          </cell>
          <cell r="Q4">
            <v>0.03</v>
          </cell>
          <cell r="R4">
            <v>3.1E-2</v>
          </cell>
          <cell r="S4">
            <v>3.2000000000000001E-2</v>
          </cell>
        </row>
      </sheetData>
      <sheetData sheetId="36">
        <row r="2">
          <cell r="F2">
            <v>25</v>
          </cell>
        </row>
        <row r="25">
          <cell r="F25">
            <v>75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4"/>
  <sheetViews>
    <sheetView tabSelected="1" view="pageBreakPreview" zoomScale="90" zoomScaleNormal="100" zoomScaleSheetLayoutView="90" workbookViewId="0">
      <pane ySplit="6" topLeftCell="A45" activePane="bottomLeft" state="frozen"/>
      <selection pane="bottomLeft" activeCell="A160" sqref="A160"/>
    </sheetView>
  </sheetViews>
  <sheetFormatPr defaultRowHeight="12.75" x14ac:dyDescent="0.2"/>
  <cols>
    <col min="1" max="1" width="53.7109375" style="5" customWidth="1"/>
    <col min="2" max="2" width="11.85546875" style="108" hidden="1" customWidth="1"/>
    <col min="3" max="3" width="9" style="109" hidden="1" customWidth="1"/>
    <col min="4" max="4" width="11.28515625" style="110" hidden="1" customWidth="1"/>
    <col min="5" max="5" width="12.7109375" style="5" customWidth="1"/>
    <col min="6" max="8" width="12.7109375" style="111" bestFit="1" customWidth="1"/>
    <col min="9" max="9" width="13.28515625" style="112" customWidth="1"/>
    <col min="10" max="10" width="12.140625" style="113" bestFit="1" customWidth="1"/>
    <col min="11" max="14" width="12.140625" style="114" bestFit="1" customWidth="1"/>
    <col min="15" max="15" width="12.140625" style="4" bestFit="1" customWidth="1"/>
    <col min="16" max="16384" width="9.140625" style="5"/>
  </cols>
  <sheetData>
    <row r="1" spans="1:15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5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5" ht="18" x14ac:dyDescent="0.2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5" ht="15.75" customHeight="1" thickBot="1" x14ac:dyDescent="0.25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5" x14ac:dyDescent="0.2">
      <c r="A5" s="15" t="s">
        <v>4</v>
      </c>
      <c r="B5" s="16" t="s">
        <v>5</v>
      </c>
      <c r="C5" s="17" t="s">
        <v>6</v>
      </c>
      <c r="D5" s="17" t="s">
        <v>7</v>
      </c>
      <c r="E5" s="18" t="str">
        <f>'[1]Op Budget Detail'!R3</f>
        <v xml:space="preserve">Operating Plan 2015/2016 </v>
      </c>
      <c r="F5" s="19" t="str">
        <f>'[1]Op Budget Detail'!S2</f>
        <v>Delivery Program</v>
      </c>
      <c r="G5" s="20"/>
      <c r="H5" s="21"/>
      <c r="I5" s="22" t="str">
        <f>'[1]Op Budget Detail'!V2</f>
        <v>Long Term Financial Plan</v>
      </c>
      <c r="J5" s="23"/>
      <c r="K5" s="23"/>
      <c r="L5" s="23"/>
      <c r="M5" s="23"/>
      <c r="N5" s="24"/>
    </row>
    <row r="6" spans="1:15" ht="30" customHeight="1" thickBot="1" x14ac:dyDescent="0.25">
      <c r="A6" s="25"/>
      <c r="B6" s="26"/>
      <c r="C6" s="27"/>
      <c r="D6" s="27"/>
      <c r="E6" s="28"/>
      <c r="F6" s="29" t="str">
        <f>'[1]Op Budget Detail'!S3</f>
        <v>Forecast 2016/2017</v>
      </c>
      <c r="G6" s="30" t="str">
        <f>'[1]Op Budget Detail'!T3</f>
        <v>Forecast 2017/2018</v>
      </c>
      <c r="H6" s="30" t="str">
        <f>'[1]Op Budget Detail'!U3</f>
        <v>Forecast 2018/2019</v>
      </c>
      <c r="I6" s="31" t="str">
        <f>'[1]Op Budget Detail'!V3</f>
        <v>Forecast 2019/2020</v>
      </c>
      <c r="J6" s="31" t="str">
        <f>'[1]Op Budget Detail'!W3</f>
        <v>Forecast 2020/2021</v>
      </c>
      <c r="K6" s="31" t="str">
        <f>'[1]Op Budget Detail'!X3</f>
        <v>Forecast 2021/2022</v>
      </c>
      <c r="L6" s="31" t="str">
        <f>'[1]Op Budget Detail'!Y3</f>
        <v>Forecast 2022/2023</v>
      </c>
      <c r="M6" s="31" t="str">
        <f>'[1]Op Budget Detail'!Z3</f>
        <v>Forecast 2023/2024</v>
      </c>
      <c r="N6" s="31" t="str">
        <f>'[1]Op Budget Detail'!AA3</f>
        <v>Forecast 2024/2025</v>
      </c>
    </row>
    <row r="7" spans="1:15" s="36" customFormat="1" ht="16.5" hidden="1" thickBot="1" x14ac:dyDescent="0.3">
      <c r="A7" s="32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  <c r="O7" s="35"/>
    </row>
    <row r="8" spans="1:15" s="36" customFormat="1" hidden="1" x14ac:dyDescent="0.2">
      <c r="A8" s="37" t="s">
        <v>9</v>
      </c>
      <c r="B8" s="38"/>
      <c r="C8" s="39"/>
      <c r="D8" s="40"/>
      <c r="E8" s="41"/>
      <c r="F8" s="42"/>
      <c r="G8" s="42"/>
      <c r="H8" s="42"/>
      <c r="I8" s="43"/>
      <c r="J8" s="43"/>
      <c r="K8" s="43"/>
      <c r="L8" s="43"/>
      <c r="M8" s="43"/>
      <c r="N8" s="44"/>
      <c r="O8" s="35"/>
    </row>
    <row r="9" spans="1:15" s="36" customFormat="1" hidden="1" x14ac:dyDescent="0.2">
      <c r="A9" s="45" t="s">
        <v>10</v>
      </c>
      <c r="B9" s="46"/>
      <c r="C9" s="47"/>
      <c r="D9" s="48">
        <f>SUMIF('[1]Op Budget Detail'!$C$5:$C$5712,$O9,'[1]Op Budget Detail'!Q$5:Q$5712)</f>
        <v>-7806906.4117647056</v>
      </c>
      <c r="E9" s="41">
        <f>SUMIF('[1]Op Budget Detail'!$C$5:$C$5712,$O9,'[1]Op Budget Detail'!R$5:R$5712)</f>
        <v>-8304358.5500000007</v>
      </c>
      <c r="F9" s="42">
        <f>SUMIF('[1]Op Budget Detail'!$C$5:$C$5712,$O9,'[1]Op Budget Detail'!S$5:S$5712)</f>
        <v>-9047720.0500000007</v>
      </c>
      <c r="G9" s="42">
        <f>SUMIF('[1]Op Budget Detail'!$C$5:$C$5712,$O9,'[1]Op Budget Detail'!T$5:T$5712)</f>
        <v>-9828964.8499999996</v>
      </c>
      <c r="H9" s="42">
        <f>SUMIF('[1]Op Budget Detail'!$C$5:$C$5712,$O9,'[1]Op Budget Detail'!U$5:U$5712)</f>
        <v>-10415400</v>
      </c>
      <c r="I9" s="49">
        <f>SUMIF('[1]Op Budget Detail'!$C$5:$C$5712,$O9,'[1]Op Budget Detail'!V$5:V$5712)</f>
        <v>-10967160</v>
      </c>
      <c r="J9" s="43">
        <f>SUMIF('[1]Op Budget Detail'!$C$5:$C$5712,$O9,'[1]Op Budget Detail'!W$5:W$5712)</f>
        <v>-11234680</v>
      </c>
      <c r="K9" s="50">
        <f>SUMIF('[1]Op Budget Detail'!$C$5:$C$5712,$O9,'[1]Op Budget Detail'!X$5:X$5712)</f>
        <v>-11508730</v>
      </c>
      <c r="L9" s="50">
        <f>SUMIF('[1]Op Budget Detail'!$C$5:$C$5712,$O9,'[1]Op Budget Detail'!Y$5:Y$5712)</f>
        <v>-11789430</v>
      </c>
      <c r="M9" s="50">
        <f>SUMIF('[1]Op Budget Detail'!$C$5:$C$5712,$O9,'[1]Op Budget Detail'!Z$5:Z$5712)</f>
        <v>-12077010</v>
      </c>
      <c r="N9" s="51">
        <f>SUMIF('[1]Op Budget Detail'!$C$5:$C$5712,$O9,'[1]Op Budget Detail'!AA$5:AA$5712)</f>
        <v>-12371590</v>
      </c>
      <c r="O9" s="35" t="s">
        <v>11</v>
      </c>
    </row>
    <row r="10" spans="1:15" s="36" customFormat="1" hidden="1" x14ac:dyDescent="0.2">
      <c r="A10" s="45" t="s">
        <v>12</v>
      </c>
      <c r="B10" s="46"/>
      <c r="C10" s="47"/>
      <c r="D10" s="48">
        <f>SUMIF('[1]Op Budget Detail'!$C$5:$C$5712,$O10,'[1]Op Budget Detail'!Q$5:Q$5712)</f>
        <v>-3748624.2656759545</v>
      </c>
      <c r="E10" s="41">
        <f>SUMIF('[1]Op Budget Detail'!$C$5:$C$5712,$O10,'[1]Op Budget Detail'!R$5:R$5712)</f>
        <v>-4144750</v>
      </c>
      <c r="F10" s="42">
        <f>SUMIF('[1]Op Budget Detail'!$C$5:$C$5712,$O10,'[1]Op Budget Detail'!S$5:S$5712)</f>
        <v>-4400600</v>
      </c>
      <c r="G10" s="42">
        <f>SUMIF('[1]Op Budget Detail'!$C$5:$C$5712,$O10,'[1]Op Budget Detail'!T$5:T$5712)</f>
        <v>-4631450</v>
      </c>
      <c r="H10" s="42">
        <f>SUMIF('[1]Op Budget Detail'!$C$5:$C$5712,$O10,'[1]Op Budget Detail'!U$5:U$5712)</f>
        <v>-4876180</v>
      </c>
      <c r="I10" s="49">
        <f>SUMIF('[1]Op Budget Detail'!$C$5:$C$5712,$O10,'[1]Op Budget Detail'!V$5:V$5712)</f>
        <v>-4998110</v>
      </c>
      <c r="J10" s="43">
        <f>SUMIF('[1]Op Budget Detail'!$C$5:$C$5712,$O10,'[1]Op Budget Detail'!W$5:W$5712)</f>
        <v>-5123000</v>
      </c>
      <c r="K10" s="50">
        <f>SUMIF('[1]Op Budget Detail'!$C$5:$C$5712,$O10,'[1]Op Budget Detail'!X$5:X$5712)</f>
        <v>-5251050</v>
      </c>
      <c r="L10" s="50">
        <f>SUMIF('[1]Op Budget Detail'!$C$5:$C$5712,$O10,'[1]Op Budget Detail'!Y$5:Y$5712)</f>
        <v>-5382330</v>
      </c>
      <c r="M10" s="50">
        <f>SUMIF('[1]Op Budget Detail'!$C$5:$C$5712,$O10,'[1]Op Budget Detail'!Z$5:Z$5712)</f>
        <v>-5516830</v>
      </c>
      <c r="N10" s="51">
        <f>SUMIF('[1]Op Budget Detail'!$C$5:$C$5712,$O10,'[1]Op Budget Detail'!AA$5:AA$5712)</f>
        <v>-5654700</v>
      </c>
      <c r="O10" s="35" t="s">
        <v>13</v>
      </c>
    </row>
    <row r="11" spans="1:15" s="36" customFormat="1" hidden="1" x14ac:dyDescent="0.2">
      <c r="A11" s="45" t="s">
        <v>14</v>
      </c>
      <c r="B11" s="46"/>
      <c r="C11" s="47"/>
      <c r="D11" s="48">
        <f>SUMIF('[1]Op Budget Detail'!$C$5:$C$5712,$O11,'[1]Op Budget Detail'!Q$5:Q$5712)</f>
        <v>-944631.4117647059</v>
      </c>
      <c r="E11" s="41">
        <f>SUMIF('[1]Op Budget Detail'!$C$5:$C$5712,$O11,'[1]Op Budget Detail'!R$5:R$5712)</f>
        <v>-938825.94</v>
      </c>
      <c r="F11" s="42">
        <f>SUMIF('[1]Op Budget Detail'!$C$5:$C$5712,$O11,'[1]Op Budget Detail'!S$5:S$5712)</f>
        <v>-749045.24</v>
      </c>
      <c r="G11" s="42">
        <f>SUMIF('[1]Op Budget Detail'!$C$5:$C$5712,$O11,'[1]Op Budget Detail'!T$5:T$5712)</f>
        <v>-739053.62</v>
      </c>
      <c r="H11" s="42">
        <f>SUMIF('[1]Op Budget Detail'!$C$5:$C$5712,$O11,'[1]Op Budget Detail'!U$5:U$5712)</f>
        <v>-747847.12</v>
      </c>
      <c r="I11" s="49">
        <f>SUMIF('[1]Op Budget Detail'!$C$5:$C$5712,$O11,'[1]Op Budget Detail'!V$5:V$5712)</f>
        <v>-737547.12</v>
      </c>
      <c r="J11" s="43">
        <f>SUMIF('[1]Op Budget Detail'!$C$5:$C$5712,$O11,'[1]Op Budget Detail'!W$5:W$5712)</f>
        <v>-739447.12</v>
      </c>
      <c r="K11" s="50">
        <f>SUMIF('[1]Op Budget Detail'!$C$5:$C$5712,$O11,'[1]Op Budget Detail'!X$5:X$5712)</f>
        <v>-741387.12</v>
      </c>
      <c r="L11" s="50">
        <f>SUMIF('[1]Op Budget Detail'!$C$5:$C$5712,$O11,'[1]Op Budget Detail'!Y$5:Y$5712)</f>
        <v>-743367.12</v>
      </c>
      <c r="M11" s="50">
        <f>SUMIF('[1]Op Budget Detail'!$C$5:$C$5712,$O11,'[1]Op Budget Detail'!Z$5:Z$5712)</f>
        <v>-745407.12</v>
      </c>
      <c r="N11" s="51">
        <f>SUMIF('[1]Op Budget Detail'!$C$5:$C$5712,$O11,'[1]Op Budget Detail'!AA$5:AA$5712)</f>
        <v>-747497.12</v>
      </c>
      <c r="O11" s="35" t="s">
        <v>15</v>
      </c>
    </row>
    <row r="12" spans="1:15" s="36" customFormat="1" hidden="1" x14ac:dyDescent="0.2">
      <c r="A12" s="45" t="s">
        <v>16</v>
      </c>
      <c r="B12" s="46"/>
      <c r="C12" s="47"/>
      <c r="D12" s="48">
        <f>SUMIF('[1]Op Budget Detail'!$C$5:$C$5712,$O12,'[1]Op Budget Detail'!Q$5:Q$5712)</f>
        <v>-1010754.8771929824</v>
      </c>
      <c r="E12" s="41">
        <f>SUMIF('[1]Op Budget Detail'!$C$5:$C$5712,$O12,'[1]Op Budget Detail'!R$5:R$5712)</f>
        <v>-641345.93976516556</v>
      </c>
      <c r="F12" s="42">
        <f>SUMIF('[1]Op Budget Detail'!$C$5:$C$5712,$O12,'[1]Op Budget Detail'!S$5:S$5712)</f>
        <v>-648165.23649854935</v>
      </c>
      <c r="G12" s="42">
        <f>SUMIF('[1]Op Budget Detail'!$C$5:$C$5712,$O12,'[1]Op Budget Detail'!T$5:T$5712)</f>
        <v>-655103.62144574558</v>
      </c>
      <c r="H12" s="42">
        <f>SUMIF('[1]Op Budget Detail'!$C$5:$C$5712,$O12,'[1]Op Budget Detail'!U$5:U$5712)</f>
        <v>-662147.11215694435</v>
      </c>
      <c r="I12" s="49">
        <f>SUMIF('[1]Op Budget Detail'!$C$5:$C$5712,$O12,'[1]Op Budget Detail'!V$5:V$5712)</f>
        <v>-671196.11215694435</v>
      </c>
      <c r="J12" s="43">
        <f>SUMIF('[1]Op Budget Detail'!$C$5:$C$5712,$O12,'[1]Op Budget Detail'!W$5:W$5712)</f>
        <v>-680485.11215694435</v>
      </c>
      <c r="K12" s="50">
        <f>SUMIF('[1]Op Budget Detail'!$C$5:$C$5712,$O12,'[1]Op Budget Detail'!X$5:X$5712)</f>
        <v>-690054.11215694435</v>
      </c>
      <c r="L12" s="50">
        <f>SUMIF('[1]Op Budget Detail'!$C$5:$C$5712,$O12,'[1]Op Budget Detail'!Y$5:Y$5712)</f>
        <v>-699873.11215694435</v>
      </c>
      <c r="M12" s="50">
        <f>SUMIF('[1]Op Budget Detail'!$C$5:$C$5712,$O12,'[1]Op Budget Detail'!Z$5:Z$5712)</f>
        <v>-709962.11215694435</v>
      </c>
      <c r="N12" s="51">
        <f>SUMIF('[1]Op Budget Detail'!$C$5:$C$5712,$O12,'[1]Op Budget Detail'!AA$5:AA$5712)</f>
        <v>-720301.11215694435</v>
      </c>
      <c r="O12" s="35" t="s">
        <v>17</v>
      </c>
    </row>
    <row r="13" spans="1:15" s="36" customFormat="1" hidden="1" x14ac:dyDescent="0.2">
      <c r="A13" s="45" t="s">
        <v>18</v>
      </c>
      <c r="B13" s="46"/>
      <c r="C13" s="47"/>
      <c r="D13" s="48">
        <f>SUMIF('[1]Op Budget Detail'!$C$5:$C$5712,$O13,'[1]Op Budget Detail'!Q$5:Q$5712)</f>
        <v>-13494340</v>
      </c>
      <c r="E13" s="41">
        <f>SUMIF('[1]Op Budget Detail'!$C$5:$C$5712,$O13,'[1]Op Budget Detail'!R$5:R$5712)</f>
        <v>-15621238</v>
      </c>
      <c r="F13" s="42">
        <f>SUMIF('[1]Op Budget Detail'!$C$5:$C$5712,$O13,'[1]Op Budget Detail'!S$5:S$5712)</f>
        <v>-13934023</v>
      </c>
      <c r="G13" s="42">
        <f>SUMIF('[1]Op Budget Detail'!$C$5:$C$5712,$O13,'[1]Op Budget Detail'!T$5:T$5712)</f>
        <v>-14240028</v>
      </c>
      <c r="H13" s="42">
        <f>SUMIF('[1]Op Budget Detail'!$C$5:$C$5712,$O13,'[1]Op Budget Detail'!U$5:U$5712)</f>
        <v>-14629621</v>
      </c>
      <c r="I13" s="49">
        <f>SUMIF('[1]Op Budget Detail'!$C$5:$C$5712,$O13,'[1]Op Budget Detail'!V$5:V$5712)</f>
        <v>-15164964</v>
      </c>
      <c r="J13" s="43">
        <f>SUMIF('[1]Op Budget Detail'!$C$5:$C$5712,$O13,'[1]Op Budget Detail'!W$5:W$5712)</f>
        <v>-15495708</v>
      </c>
      <c r="K13" s="50">
        <f>SUMIF('[1]Op Budget Detail'!$C$5:$C$5712,$O13,'[1]Op Budget Detail'!X$5:X$5712)</f>
        <v>-15834747</v>
      </c>
      <c r="L13" s="50">
        <f>SUMIF('[1]Op Budget Detail'!$C$5:$C$5712,$O13,'[1]Op Budget Detail'!Y$5:Y$5712)</f>
        <v>-16182350</v>
      </c>
      <c r="M13" s="50">
        <f>SUMIF('[1]Op Budget Detail'!$C$5:$C$5712,$O13,'[1]Op Budget Detail'!Z$5:Z$5712)</f>
        <v>-16538757</v>
      </c>
      <c r="N13" s="51">
        <f>SUMIF('[1]Op Budget Detail'!$C$5:$C$5712,$O13,'[1]Op Budget Detail'!AA$5:AA$5712)</f>
        <v>-17004146</v>
      </c>
      <c r="O13" s="35" t="s">
        <v>19</v>
      </c>
    </row>
    <row r="14" spans="1:15" s="36" customFormat="1" hidden="1" x14ac:dyDescent="0.2">
      <c r="A14" s="45" t="s">
        <v>20</v>
      </c>
      <c r="B14" s="46"/>
      <c r="C14" s="47"/>
      <c r="D14" s="48">
        <f>SUMIF('[1]Op Budget Detail'!$C$5:$C$5712,$O14,'[1]Op Budget Detail'!Q$5:Q$5712)</f>
        <v>-3938044.36</v>
      </c>
      <c r="E14" s="41">
        <f>SUMIF('[1]Op Budget Detail'!$C$5:$C$5712,$O14,'[1]Op Budget Detail'!R$5:R$5712)</f>
        <v>-1968043</v>
      </c>
      <c r="F14" s="42">
        <f>SUMIF('[1]Op Budget Detail'!$C$5:$C$5712,$O14,'[1]Op Budget Detail'!S$5:S$5712)</f>
        <v>-1449273</v>
      </c>
      <c r="G14" s="42">
        <f>SUMIF('[1]Op Budget Detail'!$C$5:$C$5712,$O14,'[1]Op Budget Detail'!T$5:T$5712)</f>
        <v>-1713603</v>
      </c>
      <c r="H14" s="42">
        <f>SUMIF('[1]Op Budget Detail'!$C$5:$C$5712,$O14,'[1]Op Budget Detail'!U$5:U$5712)</f>
        <v>-6458023</v>
      </c>
      <c r="I14" s="49">
        <f>SUMIF('[1]Op Budget Detail'!$C$5:$C$5712,$O14,'[1]Op Budget Detail'!V$5:V$5712)</f>
        <v>-1692552</v>
      </c>
      <c r="J14" s="43">
        <f>SUMIF('[1]Op Budget Detail'!$C$5:$C$5712,$O14,'[1]Op Budget Detail'!W$5:W$5712)</f>
        <v>-4447201</v>
      </c>
      <c r="K14" s="50">
        <f>SUMIF('[1]Op Budget Detail'!$C$5:$C$5712,$O14,'[1]Op Budget Detail'!X$5:X$5712)</f>
        <v>-5451970</v>
      </c>
      <c r="L14" s="50">
        <f>SUMIF('[1]Op Budget Detail'!$C$5:$C$5712,$O14,'[1]Op Budget Detail'!Y$5:Y$5712)</f>
        <v>-2206859</v>
      </c>
      <c r="M14" s="50">
        <f>SUMIF('[1]Op Budget Detail'!$C$5:$C$5712,$O14,'[1]Op Budget Detail'!Z$5:Z$5712)</f>
        <v>-1461868</v>
      </c>
      <c r="N14" s="51">
        <f>SUMIF('[1]Op Budget Detail'!$C$5:$C$5712,$O14,'[1]Op Budget Detail'!AA$5:AA$5712)</f>
        <v>-1466997</v>
      </c>
      <c r="O14" s="35" t="s">
        <v>21</v>
      </c>
    </row>
    <row r="15" spans="1:15" s="36" customFormat="1" hidden="1" x14ac:dyDescent="0.2">
      <c r="A15" s="45" t="s">
        <v>22</v>
      </c>
      <c r="B15" s="46"/>
      <c r="C15" s="47"/>
      <c r="D15" s="48">
        <f>SUMIF('[1]Op Budget Detail'!$C$5:$C$5712,$O15,'[1]Op Budget Detail'!Q$5:Q$5712)</f>
        <v>-250000</v>
      </c>
      <c r="E15" s="41">
        <f>SUMIF('[1]Op Budget Detail'!$C$5:$C$5712,$O15,'[1]Op Budget Detail'!R$5:R$5712)</f>
        <v>-250000</v>
      </c>
      <c r="F15" s="42">
        <f>SUMIF('[1]Op Budget Detail'!$C$5:$C$5712,$O15,'[1]Op Budget Detail'!S$5:S$5712)</f>
        <v>-250000</v>
      </c>
      <c r="G15" s="42">
        <f>SUMIF('[1]Op Budget Detail'!$C$5:$C$5712,$O15,'[1]Op Budget Detail'!T$5:T$5712)</f>
        <v>-250000</v>
      </c>
      <c r="H15" s="42">
        <f>SUMIF('[1]Op Budget Detail'!$C$5:$C$5712,$O15,'[1]Op Budget Detail'!U$5:U$5712)</f>
        <v>-250000</v>
      </c>
      <c r="I15" s="49">
        <f>SUMIF('[1]Op Budget Detail'!$C$5:$C$5712,$O15,'[1]Op Budget Detail'!V$5:V$5712)</f>
        <v>-250000</v>
      </c>
      <c r="J15" s="43">
        <f>SUMIF('[1]Op Budget Detail'!$C$5:$C$5712,$O15,'[1]Op Budget Detail'!W$5:W$5712)</f>
        <v>-250000</v>
      </c>
      <c r="K15" s="50">
        <f>SUMIF('[1]Op Budget Detail'!$C$5:$C$5712,$O15,'[1]Op Budget Detail'!X$5:X$5712)</f>
        <v>-250000</v>
      </c>
      <c r="L15" s="50">
        <f>SUMIF('[1]Op Budget Detail'!$C$5:$C$5712,$O15,'[1]Op Budget Detail'!Y$5:Y$5712)</f>
        <v>-250000</v>
      </c>
      <c r="M15" s="50">
        <f>SUMIF('[1]Op Budget Detail'!$C$5:$C$5712,$O15,'[1]Op Budget Detail'!Z$5:Z$5712)</f>
        <v>-250000</v>
      </c>
      <c r="N15" s="51">
        <f>SUMIF('[1]Op Budget Detail'!$C$5:$C$5712,$O15,'[1]Op Budget Detail'!AA$5:AA$5712)</f>
        <v>-250000</v>
      </c>
      <c r="O15" s="35" t="s">
        <v>23</v>
      </c>
    </row>
    <row r="16" spans="1:15" s="36" customFormat="1" hidden="1" x14ac:dyDescent="0.2">
      <c r="A16" s="45"/>
      <c r="B16" s="46"/>
      <c r="C16" s="47"/>
      <c r="D16" s="52"/>
      <c r="E16" s="41"/>
      <c r="F16" s="42"/>
      <c r="G16" s="42"/>
      <c r="H16" s="42"/>
      <c r="I16" s="43"/>
      <c r="J16" s="43"/>
      <c r="K16" s="43"/>
      <c r="L16" s="43"/>
      <c r="M16" s="43"/>
      <c r="N16" s="43"/>
      <c r="O16" s="35"/>
    </row>
    <row r="17" spans="1:15" s="36" customFormat="1" hidden="1" x14ac:dyDescent="0.2">
      <c r="A17" s="45" t="s">
        <v>24</v>
      </c>
      <c r="B17" s="53">
        <f>'[1]QBR 2'!N327</f>
        <v>-30255728.600000001</v>
      </c>
      <c r="C17" s="54"/>
      <c r="D17" s="55">
        <f t="shared" ref="D17:I17" si="0">SUM(D8:D16)</f>
        <v>-31193301.326398347</v>
      </c>
      <c r="E17" s="56">
        <f>SUM(E8:E16)</f>
        <v>-31868561.429765165</v>
      </c>
      <c r="F17" s="57">
        <f t="shared" si="0"/>
        <v>-30478826.526498549</v>
      </c>
      <c r="G17" s="57">
        <f t="shared" si="0"/>
        <v>-32058203.091445744</v>
      </c>
      <c r="H17" s="57">
        <f t="shared" si="0"/>
        <v>-38039218.232156947</v>
      </c>
      <c r="I17" s="58">
        <f t="shared" si="0"/>
        <v>-34481529.232156947</v>
      </c>
      <c r="J17" s="58">
        <f>SUM(J8:J16)</f>
        <v>-37970521.232156947</v>
      </c>
      <c r="K17" s="58">
        <f>SUM(K8:K16)</f>
        <v>-39727938.232156947</v>
      </c>
      <c r="L17" s="58">
        <f>SUM(L8:L16)</f>
        <v>-37254209.232156947</v>
      </c>
      <c r="M17" s="58">
        <f>SUM(M8:M16)</f>
        <v>-37299834.232156947</v>
      </c>
      <c r="N17" s="58">
        <f>SUM(N8:N16)</f>
        <v>-38215231.232156947</v>
      </c>
      <c r="O17" s="59"/>
    </row>
    <row r="18" spans="1:15" s="36" customFormat="1" hidden="1" x14ac:dyDescent="0.2">
      <c r="A18" s="47"/>
      <c r="B18" s="60"/>
      <c r="C18" s="47"/>
      <c r="D18" s="61"/>
      <c r="E18" s="62"/>
      <c r="F18" s="63"/>
      <c r="G18" s="63"/>
      <c r="H18" s="63"/>
      <c r="I18" s="43"/>
      <c r="J18" s="64"/>
      <c r="K18" s="65"/>
      <c r="L18" s="65"/>
      <c r="M18" s="65"/>
      <c r="N18" s="66"/>
      <c r="O18" s="35"/>
    </row>
    <row r="19" spans="1:15" s="36" customFormat="1" hidden="1" x14ac:dyDescent="0.2">
      <c r="A19" s="67" t="s">
        <v>25</v>
      </c>
      <c r="B19" s="38"/>
      <c r="C19" s="39"/>
      <c r="D19" s="40"/>
      <c r="E19" s="41"/>
      <c r="F19" s="42"/>
      <c r="G19" s="42"/>
      <c r="H19" s="42"/>
      <c r="I19" s="43"/>
      <c r="J19" s="64"/>
      <c r="K19" s="65"/>
      <c r="L19" s="65"/>
      <c r="M19" s="65"/>
      <c r="N19" s="66"/>
      <c r="O19" s="35"/>
    </row>
    <row r="20" spans="1:15" s="36" customFormat="1" hidden="1" x14ac:dyDescent="0.2">
      <c r="A20" s="45" t="s">
        <v>26</v>
      </c>
      <c r="B20" s="46"/>
      <c r="C20" s="47"/>
      <c r="D20" s="48">
        <f>SUMIF('[1]Op Budget Detail'!$C$5:$C$5712,$O20,'[1]Op Budget Detail'!Q$5:Q$5712)</f>
        <v>7684561.9064953802</v>
      </c>
      <c r="E20" s="41">
        <f>SUMIF('[1]Op Budget Detail'!$C$5:$C$5712,$O20,'[1]Op Budget Detail'!R$5:R$5712)</f>
        <v>9074863.8748082053</v>
      </c>
      <c r="F20" s="42">
        <f>SUMIF('[1]Op Budget Detail'!$C$5:$C$5712,$O20,'[1]Op Budget Detail'!S$5:S$5712)</f>
        <v>9334353.981082283</v>
      </c>
      <c r="G20" s="42">
        <f>SUMIF('[1]Op Budget Detail'!$C$5:$C$5712,$O20,'[1]Op Budget Detail'!T$5:T$5712)</f>
        <v>9556623.981082283</v>
      </c>
      <c r="H20" s="42">
        <f>SUMIF('[1]Op Budget Detail'!$C$5:$C$5712,$O20,'[1]Op Budget Detail'!U$5:U$5712)</f>
        <v>9947603.981082283</v>
      </c>
      <c r="I20" s="49">
        <f>SUMIF('[1]Op Budget Detail'!$C$5:$C$5712,$O20,'[1]Op Budget Detail'!V$5:V$5712)</f>
        <v>10182506.281082282</v>
      </c>
      <c r="J20" s="49">
        <f>SUMIF('[1]Op Budget Detail'!$C$5:$C$5712,$O20,'[1]Op Budget Detail'!W$5:W$5712)</f>
        <v>10510943.631082281</v>
      </c>
      <c r="K20" s="49">
        <f>SUMIF('[1]Op Budget Detail'!$C$5:$C$5712,$O20,'[1]Op Budget Detail'!X$5:X$5712)</f>
        <v>10876258.981082283</v>
      </c>
      <c r="L20" s="49">
        <f>SUMIF('[1]Op Budget Detail'!$C$5:$C$5712,$O20,'[1]Op Budget Detail'!Y$5:Y$5712)</f>
        <v>11156309.631082283</v>
      </c>
      <c r="M20" s="49">
        <f>SUMIF('[1]Op Budget Detail'!$C$5:$C$5712,$O20,'[1]Op Budget Detail'!Z$5:Z$5712)</f>
        <v>11549363.081082281</v>
      </c>
      <c r="N20" s="49">
        <f>SUMIF('[1]Op Budget Detail'!$C$5:$C$5712,$O20,'[1]Op Budget Detail'!AA$5:AA$5712)</f>
        <v>11959088.031082282</v>
      </c>
      <c r="O20" s="35" t="s">
        <v>27</v>
      </c>
    </row>
    <row r="21" spans="1:15" s="36" customFormat="1" hidden="1" x14ac:dyDescent="0.2">
      <c r="A21" s="45" t="s">
        <v>28</v>
      </c>
      <c r="B21" s="46"/>
      <c r="C21" s="47"/>
      <c r="D21" s="48">
        <f>SUMIF('[1]Op Budget Detail'!$C$5:$C$5712,$O21,'[1]Op Budget Detail'!Q$5:Q$5712)</f>
        <v>0</v>
      </c>
      <c r="E21" s="41">
        <f>SUMIF('[1]Op Budget Detail'!$C$5:$C$5712,$O21,'[1]Op Budget Detail'!R$5:R$5712)</f>
        <v>75280.317885650147</v>
      </c>
      <c r="F21" s="42">
        <f>SUMIF('[1]Op Budget Detail'!$C$5:$C$5712,$O21,'[1]Op Budget Detail'!S$5:S$5712)</f>
        <v>71263.868389000418</v>
      </c>
      <c r="G21" s="42">
        <f>SUMIF('[1]Op Budget Detail'!$C$5:$C$5712,$O21,'[1]Op Budget Detail'!T$5:T$5712)</f>
        <v>67288.27526055093</v>
      </c>
      <c r="H21" s="42">
        <f>SUMIF('[1]Op Budget Detail'!$C$5:$C$5712,$O21,'[1]Op Budget Detail'!U$5:U$5712)</f>
        <v>113563.0682771404</v>
      </c>
      <c r="I21" s="49">
        <f>SUMIF('[1]Op Budget Detail'!$C$5:$C$5712,$O21,'[1]Op Budget Detail'!V$5:V$5712)</f>
        <v>158474.5933666465</v>
      </c>
      <c r="J21" s="49">
        <f>SUMIF('[1]Op Budget Detail'!$C$5:$C$5712,$O21,'[1]Op Budget Detail'!W$5:W$5712)</f>
        <v>272725.01200090058</v>
      </c>
      <c r="K21" s="49">
        <f>SUMIF('[1]Op Budget Detail'!$C$5:$C$5712,$O21,'[1]Op Budget Detail'!X$5:X$5712)</f>
        <v>426336.0803268539</v>
      </c>
      <c r="L21" s="49">
        <f>SUMIF('[1]Op Budget Detail'!$C$5:$C$5712,$O21,'[1]Op Budget Detail'!Y$5:Y$5712)</f>
        <v>418894.98093915218</v>
      </c>
      <c r="M21" s="49">
        <f>SUMIF('[1]Op Budget Detail'!$C$5:$C$5712,$O21,'[1]Op Budget Detail'!Z$5:Z$5712)</f>
        <v>412274.34852466884</v>
      </c>
      <c r="N21" s="49">
        <f>SUMIF('[1]Op Budget Detail'!$C$5:$C$5712,$O21,'[1]Op Budget Detail'!AA$5:AA$5712)</f>
        <v>403144.06836472609</v>
      </c>
      <c r="O21" s="35" t="s">
        <v>29</v>
      </c>
    </row>
    <row r="22" spans="1:15" s="36" customFormat="1" hidden="1" x14ac:dyDescent="0.2">
      <c r="A22" s="45" t="s">
        <v>30</v>
      </c>
      <c r="B22" s="46"/>
      <c r="C22" s="47"/>
      <c r="D22" s="48">
        <f>SUMIF('[1]Op Budget Detail'!$C$5:$C$5712,$O22,'[1]Op Budget Detail'!Q$5:Q$5712)</f>
        <v>6346826.6832707021</v>
      </c>
      <c r="E22" s="41">
        <f>SUMIF('[1]Op Budget Detail'!$C$5:$C$5712,$O22,'[1]Op Budget Detail'!R$5:R$5712)</f>
        <v>4065417.9037827495</v>
      </c>
      <c r="F22" s="42">
        <f>SUMIF('[1]Op Budget Detail'!$C$5:$C$5712,$O22,'[1]Op Budget Detail'!S$5:S$5712)</f>
        <v>4060626.0189177184</v>
      </c>
      <c r="G22" s="42">
        <f>SUMIF('[1]Op Budget Detail'!$C$5:$C$5712,$O22,'[1]Op Budget Detail'!T$5:T$5712)</f>
        <v>4020596.0189177184</v>
      </c>
      <c r="H22" s="42">
        <f>SUMIF('[1]Op Budget Detail'!$C$5:$C$5712,$O22,'[1]Op Budget Detail'!U$5:U$5712)</f>
        <v>4018656.0189177184</v>
      </c>
      <c r="I22" s="49">
        <f>SUMIF('[1]Op Budget Detail'!$C$5:$C$5712,$O22,'[1]Op Budget Detail'!V$5:V$5712)</f>
        <v>4046631.0189177184</v>
      </c>
      <c r="J22" s="49">
        <f>SUMIF('[1]Op Budget Detail'!$C$5:$C$5712,$O22,'[1]Op Budget Detail'!W$5:W$5712)</f>
        <v>4025866.0189177184</v>
      </c>
      <c r="K22" s="49">
        <f>SUMIF('[1]Op Budget Detail'!$C$5:$C$5712,$O22,'[1]Op Budget Detail'!X$5:X$5712)</f>
        <v>4043741.0189177184</v>
      </c>
      <c r="L22" s="49">
        <f>SUMIF('[1]Op Budget Detail'!$C$5:$C$5712,$O22,'[1]Op Budget Detail'!Y$5:Y$5712)</f>
        <v>4143726.0189177184</v>
      </c>
      <c r="M22" s="49">
        <f>SUMIF('[1]Op Budget Detail'!$C$5:$C$5712,$O22,'[1]Op Budget Detail'!Z$5:Z$5712)</f>
        <v>4146221.0189177184</v>
      </c>
      <c r="N22" s="49">
        <f>SUMIF('[1]Op Budget Detail'!$C$5:$C$5712,$O22,'[1]Op Budget Detail'!AA$5:AA$5712)</f>
        <v>4148846.0189177184</v>
      </c>
      <c r="O22" s="35" t="s">
        <v>31</v>
      </c>
    </row>
    <row r="23" spans="1:15" s="36" customFormat="1" hidden="1" x14ac:dyDescent="0.2">
      <c r="A23" s="45" t="s">
        <v>32</v>
      </c>
      <c r="B23" s="68"/>
      <c r="C23" s="69"/>
      <c r="D23" s="48">
        <f>SUMIF('[1]Op Budget Detail'!$C$5:$C$5712,$O23,'[1]Op Budget Detail'!Q$5:Q$5712)</f>
        <v>14437422</v>
      </c>
      <c r="E23" s="41">
        <f>SUMIF('[1]Op Budget Detail'!$C$5:$C$5712,$O23,'[1]Op Budget Detail'!R$5:R$5712)</f>
        <v>9089640</v>
      </c>
      <c r="F23" s="42">
        <f>SUMIF('[1]Op Budget Detail'!$C$5:$C$5712,$O23,'[1]Op Budget Detail'!S$5:S$5712)</f>
        <v>9191360</v>
      </c>
      <c r="G23" s="42">
        <f>SUMIF('[1]Op Budget Detail'!$C$5:$C$5712,$O23,'[1]Op Budget Detail'!T$5:T$5712)</f>
        <v>9294760</v>
      </c>
      <c r="H23" s="42">
        <f>SUMIF('[1]Op Budget Detail'!$C$5:$C$5712,$O23,'[1]Op Budget Detail'!U$5:U$5712)</f>
        <v>9399980</v>
      </c>
      <c r="I23" s="49">
        <f>SUMIF('[1]Op Budget Detail'!$C$5:$C$5712,$O23,'[1]Op Budget Detail'!V$5:V$5712)</f>
        <v>9507020</v>
      </c>
      <c r="J23" s="49">
        <f>SUMIF('[1]Op Budget Detail'!$C$5:$C$5712,$O23,'[1]Op Budget Detail'!W$5:W$5712)</f>
        <v>9615850</v>
      </c>
      <c r="K23" s="49">
        <f>SUMIF('[1]Op Budget Detail'!$C$5:$C$5712,$O23,'[1]Op Budget Detail'!X$5:X$5712)</f>
        <v>9726560</v>
      </c>
      <c r="L23" s="49">
        <f>SUMIF('[1]Op Budget Detail'!$C$5:$C$5712,$O23,'[1]Op Budget Detail'!Y$5:Y$5712)</f>
        <v>9839160</v>
      </c>
      <c r="M23" s="49">
        <f>SUMIF('[1]Op Budget Detail'!$C$5:$C$5712,$O23,'[1]Op Budget Detail'!Z$5:Z$5712)</f>
        <v>9953700</v>
      </c>
      <c r="N23" s="49">
        <f>SUMIF('[1]Op Budget Detail'!$C$5:$C$5712,$O23,'[1]Op Budget Detail'!AA$5:AA$5712)</f>
        <v>10070150</v>
      </c>
      <c r="O23" s="35" t="s">
        <v>33</v>
      </c>
    </row>
    <row r="24" spans="1:15" s="36" customFormat="1" hidden="1" x14ac:dyDescent="0.2">
      <c r="A24" s="45" t="s">
        <v>34</v>
      </c>
      <c r="B24" s="46"/>
      <c r="C24" s="47"/>
      <c r="D24" s="48">
        <f>SUMIF('[1]Op Budget Detail'!$C$5:$C$5712,$O24,'[1]Op Budget Detail'!Q$5:Q$5712)</f>
        <v>0</v>
      </c>
      <c r="E24" s="41">
        <f>SUMIF('[1]Op Budget Detail'!$C$5:$C$5712,$O24,'[1]Op Budget Detail'!R$5:R$5712)</f>
        <v>0</v>
      </c>
      <c r="F24" s="42">
        <f>SUMIF('[1]Op Budget Detail'!$C$5:$C$5712,$O24,'[1]Op Budget Detail'!S$5:S$5712)</f>
        <v>0</v>
      </c>
      <c r="G24" s="42">
        <f>SUMIF('[1]Op Budget Detail'!$C$5:$C$5712,$O24,'[1]Op Budget Detail'!T$5:T$5712)</f>
        <v>0</v>
      </c>
      <c r="H24" s="42">
        <f>SUMIF('[1]Op Budget Detail'!$C$5:$C$5712,$O24,'[1]Op Budget Detail'!U$5:U$5712)</f>
        <v>0</v>
      </c>
      <c r="I24" s="49">
        <f>SUMIF('[1]Op Budget Detail'!$C$5:$C$5712,$O24,'[1]Op Budget Detail'!V$5:V$5712)</f>
        <v>0</v>
      </c>
      <c r="J24" s="49">
        <f>SUMIF('[1]Op Budget Detail'!$C$5:$C$5712,$O24,'[1]Op Budget Detail'!W$5:W$5712)</f>
        <v>0</v>
      </c>
      <c r="K24" s="49">
        <f>SUMIF('[1]Op Budget Detail'!$C$5:$C$5712,$O24,'[1]Op Budget Detail'!X$5:X$5712)</f>
        <v>0</v>
      </c>
      <c r="L24" s="49">
        <f>SUMIF('[1]Op Budget Detail'!$C$5:$C$5712,$O24,'[1]Op Budget Detail'!Y$5:Y$5712)</f>
        <v>0</v>
      </c>
      <c r="M24" s="49">
        <f>SUMIF('[1]Op Budget Detail'!$C$5:$C$5712,$O24,'[1]Op Budget Detail'!Z$5:Z$5712)</f>
        <v>0</v>
      </c>
      <c r="N24" s="49">
        <f>SUMIF('[1]Op Budget Detail'!$C$5:$C$5712,$O24,'[1]Op Budget Detail'!AA$5:AA$5712)</f>
        <v>0</v>
      </c>
      <c r="O24" s="35" t="s">
        <v>35</v>
      </c>
    </row>
    <row r="25" spans="1:15" s="36" customFormat="1" hidden="1" x14ac:dyDescent="0.2">
      <c r="A25" s="45" t="s">
        <v>36</v>
      </c>
      <c r="B25" s="46"/>
      <c r="C25" s="47"/>
      <c r="D25" s="48">
        <f>SUMIF('[1]Op Budget Detail'!$C$5:$C$5712,$O25,'[1]Op Budget Detail'!Q$5:Q$5712)</f>
        <v>5718701.9936657334</v>
      </c>
      <c r="E25" s="41">
        <f>SUMIF('[1]Op Budget Detail'!$C$5:$C$5712,$O25,'[1]Op Budget Detail'!R$5:R$5712)</f>
        <v>5057084.2013256289</v>
      </c>
      <c r="F25" s="42">
        <f>SUMIF('[1]Op Budget Detail'!$C$5:$C$5712,$O25,'[1]Op Budget Detail'!S$5:S$5712)</f>
        <v>5277125.2364985496</v>
      </c>
      <c r="G25" s="42">
        <f>SUMIF('[1]Op Budget Detail'!$C$5:$C$5712,$O25,'[1]Op Budget Detail'!T$5:T$5712)</f>
        <v>5445353.6214457452</v>
      </c>
      <c r="H25" s="42">
        <f>SUMIF('[1]Op Budget Detail'!$C$5:$C$5712,$O25,'[1]Op Budget Detail'!U$5:U$5712)</f>
        <v>5712867.1121569443</v>
      </c>
      <c r="I25" s="49">
        <f>SUMIF('[1]Op Budget Detail'!$C$5:$C$5712,$O25,'[1]Op Budget Detail'!V$5:V$5712)</f>
        <v>5865998.1121569443</v>
      </c>
      <c r="J25" s="49">
        <f>SUMIF('[1]Op Budget Detail'!$C$5:$C$5712,$O25,'[1]Op Budget Detail'!W$5:W$5712)</f>
        <v>6092429.1121569443</v>
      </c>
      <c r="K25" s="49">
        <f>SUMIF('[1]Op Budget Detail'!$C$5:$C$5712,$O25,'[1]Op Budget Detail'!X$5:X$5712)</f>
        <v>6209760.1121569443</v>
      </c>
      <c r="L25" s="49">
        <f>SUMIF('[1]Op Budget Detail'!$C$5:$C$5712,$O25,'[1]Op Budget Detail'!Y$5:Y$5712)</f>
        <v>6394821.1121569443</v>
      </c>
      <c r="M25" s="49">
        <f>SUMIF('[1]Op Budget Detail'!$C$5:$C$5712,$O25,'[1]Op Budget Detail'!Z$5:Z$5712)</f>
        <v>6580722.1121569443</v>
      </c>
      <c r="N25" s="49">
        <f>SUMIF('[1]Op Budget Detail'!$C$5:$C$5712,$O25,'[1]Op Budget Detail'!AA$5:AA$5712)</f>
        <v>6838613.1121569443</v>
      </c>
      <c r="O25" s="35" t="s">
        <v>37</v>
      </c>
    </row>
    <row r="26" spans="1:15" s="36" customFormat="1" hidden="1" x14ac:dyDescent="0.2">
      <c r="A26" s="45"/>
      <c r="B26" s="46"/>
      <c r="C26" s="47"/>
      <c r="D26" s="48"/>
      <c r="E26" s="41"/>
      <c r="F26" s="42"/>
      <c r="G26" s="42"/>
      <c r="H26" s="42"/>
      <c r="I26" s="49"/>
      <c r="J26" s="64"/>
      <c r="K26" s="65"/>
      <c r="L26" s="65"/>
      <c r="M26" s="65"/>
      <c r="N26" s="66"/>
      <c r="O26" s="35"/>
    </row>
    <row r="27" spans="1:15" s="36" customFormat="1" hidden="1" x14ac:dyDescent="0.2">
      <c r="A27" s="45" t="s">
        <v>38</v>
      </c>
      <c r="B27" s="46"/>
      <c r="C27" s="47"/>
      <c r="D27" s="48">
        <f>SUMIF('[1]Op Budget Detail'!$C$5:$C$5712,$O27,'[1]Op Budget Detail'!Q$5:Q$5712)</f>
        <v>0</v>
      </c>
      <c r="E27" s="41">
        <f>SUMIF('[1]Op Budget Detail'!$C$5:$C$5712,$O27,'[1]Op Budget Detail'!R$5:R$5712)</f>
        <v>0</v>
      </c>
      <c r="F27" s="42">
        <f>SUMIF('[1]Op Budget Detail'!$C$5:$C$5712,$O27,'[1]Op Budget Detail'!S$5:S$5712)</f>
        <v>0</v>
      </c>
      <c r="G27" s="42">
        <f>SUMIF('[1]Op Budget Detail'!$C$5:$C$5712,$O27,'[1]Op Budget Detail'!T$5:T$5712)</f>
        <v>0</v>
      </c>
      <c r="H27" s="42">
        <f>SUMIF('[1]Op Budget Detail'!$C$5:$C$5712,$O27,'[1]Op Budget Detail'!U$5:U$5712)</f>
        <v>0</v>
      </c>
      <c r="I27" s="49">
        <f>SUMIF('[1]Op Budget Detail'!$C$5:$C$5712,$O27,'[1]Op Budget Detail'!V$5:V$5712)</f>
        <v>0</v>
      </c>
      <c r="J27" s="49">
        <f>SUMIF('[1]Op Budget Detail'!$C$5:$C$5712,$O27,'[1]Op Budget Detail'!W$5:W$5712)</f>
        <v>0</v>
      </c>
      <c r="K27" s="49">
        <f>SUMIF('[1]Op Budget Detail'!$C$5:$C$5712,$O27,'[1]Op Budget Detail'!X$5:X$5712)</f>
        <v>0</v>
      </c>
      <c r="L27" s="49">
        <f>SUMIF('[1]Op Budget Detail'!$C$5:$C$5712,$O27,'[1]Op Budget Detail'!Y$5:Y$5712)</f>
        <v>0</v>
      </c>
      <c r="M27" s="49">
        <f>SUMIF('[1]Op Budget Detail'!$C$5:$C$5712,$O27,'[1]Op Budget Detail'!Z$5:Z$5712)</f>
        <v>0</v>
      </c>
      <c r="N27" s="49">
        <f>SUMIF('[1]Op Budget Detail'!$C$5:$C$5712,$O27,'[1]Op Budget Detail'!AA$5:AA$5712)</f>
        <v>0</v>
      </c>
      <c r="O27" s="35" t="s">
        <v>39</v>
      </c>
    </row>
    <row r="28" spans="1:15" s="36" customFormat="1" hidden="1" x14ac:dyDescent="0.2">
      <c r="A28" s="45" t="s">
        <v>40</v>
      </c>
      <c r="B28" s="46"/>
      <c r="C28" s="47"/>
      <c r="D28" s="48">
        <f>SUMIF('[1]Op Budget Detail'!$C$5:$C$5712,$O28,'[1]Op Budget Detail'!Q$5:Q$5712)</f>
        <v>0</v>
      </c>
      <c r="E28" s="41">
        <f>SUMIF('[1]Op Budget Detail'!$C$5:$C$5712,$O28,'[1]Op Budget Detail'!R$5:R$5712)</f>
        <v>0</v>
      </c>
      <c r="F28" s="42">
        <f>SUMIF('[1]Op Budget Detail'!$C$5:$C$5712,$O28,'[1]Op Budget Detail'!S$5:S$5712)</f>
        <v>0</v>
      </c>
      <c r="G28" s="42">
        <f>SUMIF('[1]Op Budget Detail'!$C$5:$C$5712,$O28,'[1]Op Budget Detail'!T$5:T$5712)</f>
        <v>0</v>
      </c>
      <c r="H28" s="42">
        <f>SUMIF('[1]Op Budget Detail'!$C$5:$C$5712,$O28,'[1]Op Budget Detail'!U$5:U$5712)</f>
        <v>0</v>
      </c>
      <c r="I28" s="49">
        <f>SUMIF('[1]Op Budget Detail'!$C$5:$C$5712,$O28,'[1]Op Budget Detail'!V$5:V$5712)</f>
        <v>0</v>
      </c>
      <c r="J28" s="49">
        <f>SUMIF('[1]Op Budget Detail'!$C$5:$C$5712,$O28,'[1]Op Budget Detail'!W$5:W$5712)</f>
        <v>0</v>
      </c>
      <c r="K28" s="49">
        <f>SUMIF('[1]Op Budget Detail'!$C$5:$C$5712,$O28,'[1]Op Budget Detail'!X$5:X$5712)</f>
        <v>0</v>
      </c>
      <c r="L28" s="49">
        <f>SUMIF('[1]Op Budget Detail'!$C$5:$C$5712,$O28,'[1]Op Budget Detail'!Y$5:Y$5712)</f>
        <v>0</v>
      </c>
      <c r="M28" s="49">
        <f>SUMIF('[1]Op Budget Detail'!$C$5:$C$5712,$O28,'[1]Op Budget Detail'!Z$5:Z$5712)</f>
        <v>0</v>
      </c>
      <c r="N28" s="49">
        <f>SUMIF('[1]Op Budget Detail'!$C$5:$C$5712,$O28,'[1]Op Budget Detail'!AA$5:AA$5712)</f>
        <v>0</v>
      </c>
      <c r="O28" s="35" t="s">
        <v>41</v>
      </c>
    </row>
    <row r="29" spans="1:15" s="36" customFormat="1" ht="3" hidden="1" customHeight="1" thickBot="1" x14ac:dyDescent="0.2">
      <c r="A29" s="45"/>
      <c r="B29" s="46"/>
      <c r="C29" s="47"/>
      <c r="D29" s="52"/>
      <c r="E29" s="41"/>
      <c r="F29" s="42"/>
      <c r="G29" s="42"/>
      <c r="H29" s="42"/>
      <c r="I29" s="43"/>
      <c r="J29" s="64"/>
      <c r="K29" s="65"/>
      <c r="L29" s="65"/>
      <c r="M29" s="65"/>
      <c r="N29" s="66"/>
      <c r="O29" s="35"/>
    </row>
    <row r="30" spans="1:15" s="36" customFormat="1" ht="15.75" hidden="1" customHeight="1" thickBot="1" x14ac:dyDescent="0.2">
      <c r="A30" s="45" t="s">
        <v>42</v>
      </c>
      <c r="B30" s="70">
        <f>'[1]QBR 2'!M327</f>
        <v>25739684.890000001</v>
      </c>
      <c r="C30" s="54"/>
      <c r="D30" s="71">
        <f t="shared" ref="D30:N30" si="1">SUM(D19:D29)</f>
        <v>34187512.583431818</v>
      </c>
      <c r="E30" s="56">
        <f t="shared" si="1"/>
        <v>27362286.297802236</v>
      </c>
      <c r="F30" s="57">
        <f t="shared" si="1"/>
        <v>27934729.104887553</v>
      </c>
      <c r="G30" s="57">
        <f t="shared" si="1"/>
        <v>28384621.896706298</v>
      </c>
      <c r="H30" s="57">
        <f t="shared" si="1"/>
        <v>29192670.180434085</v>
      </c>
      <c r="I30" s="58">
        <f t="shared" si="1"/>
        <v>29760630.005523592</v>
      </c>
      <c r="J30" s="58">
        <f t="shared" si="1"/>
        <v>30517813.774157844</v>
      </c>
      <c r="K30" s="58">
        <f t="shared" si="1"/>
        <v>31282656.192483798</v>
      </c>
      <c r="L30" s="58">
        <f t="shared" si="1"/>
        <v>31952911.743096098</v>
      </c>
      <c r="M30" s="58">
        <f t="shared" si="1"/>
        <v>32642280.560681611</v>
      </c>
      <c r="N30" s="58">
        <f t="shared" si="1"/>
        <v>33419841.230521671</v>
      </c>
      <c r="O30" s="59"/>
    </row>
    <row r="31" spans="1:15" s="36" customFormat="1" hidden="1" x14ac:dyDescent="0.2">
      <c r="A31" s="47"/>
      <c r="B31" s="60"/>
      <c r="C31" s="47"/>
      <c r="D31" s="61"/>
      <c r="E31" s="62"/>
      <c r="F31" s="63"/>
      <c r="G31" s="63"/>
      <c r="H31" s="63"/>
      <c r="I31" s="43"/>
      <c r="J31" s="64"/>
      <c r="K31" s="65"/>
      <c r="L31" s="65"/>
      <c r="M31" s="65"/>
      <c r="N31" s="66"/>
      <c r="O31" s="35"/>
    </row>
    <row r="32" spans="1:15" s="36" customFormat="1" hidden="1" x14ac:dyDescent="0.2">
      <c r="A32" s="45" t="s">
        <v>43</v>
      </c>
      <c r="B32" s="72">
        <f t="shared" ref="B32:N32" si="2">B17+B30</f>
        <v>-4516043.7100000009</v>
      </c>
      <c r="C32" s="73"/>
      <c r="D32" s="74">
        <f>D17+D30</f>
        <v>2994211.257033471</v>
      </c>
      <c r="E32" s="41">
        <f t="shared" si="2"/>
        <v>-4506275.1319629289</v>
      </c>
      <c r="F32" s="42">
        <f t="shared" si="2"/>
        <v>-2544097.4216109961</v>
      </c>
      <c r="G32" s="42">
        <f t="shared" si="2"/>
        <v>-3673581.194739446</v>
      </c>
      <c r="H32" s="42">
        <f t="shared" si="2"/>
        <v>-8846548.0517228618</v>
      </c>
      <c r="I32" s="49">
        <f t="shared" si="2"/>
        <v>-4720899.226633355</v>
      </c>
      <c r="J32" s="49">
        <f t="shared" si="2"/>
        <v>-7452707.4579991028</v>
      </c>
      <c r="K32" s="49">
        <f t="shared" si="2"/>
        <v>-8445282.0396731496</v>
      </c>
      <c r="L32" s="49">
        <f t="shared" si="2"/>
        <v>-5301297.489060849</v>
      </c>
      <c r="M32" s="49">
        <f t="shared" si="2"/>
        <v>-4657553.671475336</v>
      </c>
      <c r="N32" s="49">
        <f t="shared" si="2"/>
        <v>-4795390.0016352758</v>
      </c>
      <c r="O32" s="59"/>
    </row>
    <row r="33" spans="1:15" s="36" customFormat="1" ht="25.5" hidden="1" x14ac:dyDescent="0.2">
      <c r="A33" s="75" t="s">
        <v>44</v>
      </c>
      <c r="B33" s="60"/>
      <c r="C33" s="47"/>
      <c r="D33" s="74"/>
      <c r="E33" s="41">
        <f t="shared" ref="E33:N33" si="3">E32-E14</f>
        <v>-2538232.1319629289</v>
      </c>
      <c r="F33" s="42">
        <f t="shared" si="3"/>
        <v>-1094824.4216109961</v>
      </c>
      <c r="G33" s="42">
        <f t="shared" si="3"/>
        <v>-1959978.194739446</v>
      </c>
      <c r="H33" s="42">
        <f t="shared" si="3"/>
        <v>-2388525.0517228618</v>
      </c>
      <c r="I33" s="76">
        <f t="shared" si="3"/>
        <v>-3028347.226633355</v>
      </c>
      <c r="J33" s="76">
        <f t="shared" si="3"/>
        <v>-3005506.4579991028</v>
      </c>
      <c r="K33" s="76">
        <f t="shared" si="3"/>
        <v>-2993312.0396731496</v>
      </c>
      <c r="L33" s="76">
        <f t="shared" si="3"/>
        <v>-3094438.489060849</v>
      </c>
      <c r="M33" s="76">
        <f t="shared" si="3"/>
        <v>-3195685.671475336</v>
      </c>
      <c r="N33" s="76">
        <f t="shared" si="3"/>
        <v>-3328393.0016352758</v>
      </c>
      <c r="O33" s="35"/>
    </row>
    <row r="34" spans="1:15" s="36" customFormat="1" hidden="1" x14ac:dyDescent="0.2">
      <c r="A34" s="45"/>
      <c r="B34" s="60"/>
      <c r="C34" s="47"/>
      <c r="D34" s="74"/>
      <c r="E34" s="41"/>
      <c r="F34" s="42"/>
      <c r="G34" s="42"/>
      <c r="H34" s="42"/>
      <c r="I34" s="76"/>
      <c r="J34" s="76"/>
      <c r="K34" s="76"/>
      <c r="L34" s="76"/>
      <c r="M34" s="76"/>
      <c r="N34" s="76"/>
      <c r="O34" s="35"/>
    </row>
    <row r="35" spans="1:15" s="36" customFormat="1" hidden="1" x14ac:dyDescent="0.2">
      <c r="A35" s="45"/>
      <c r="B35" s="60"/>
      <c r="C35" s="47"/>
      <c r="D35" s="74"/>
      <c r="E35" s="41"/>
      <c r="F35" s="42"/>
      <c r="G35" s="42"/>
      <c r="H35" s="42"/>
      <c r="I35" s="76"/>
      <c r="J35" s="76"/>
      <c r="K35" s="76"/>
      <c r="L35" s="76"/>
      <c r="M35" s="76"/>
      <c r="N35" s="76"/>
      <c r="O35" s="35"/>
    </row>
    <row r="36" spans="1:15" s="36" customFormat="1" hidden="1" x14ac:dyDescent="0.2">
      <c r="A36" s="45" t="s">
        <v>45</v>
      </c>
      <c r="B36" s="77">
        <f>'[1]QBR 2'!O327</f>
        <v>18254248.619999997</v>
      </c>
      <c r="C36" s="69"/>
      <c r="D36" s="78">
        <f>'[1]Capital Works DOP - Council'!$B$42</f>
        <v>17317609.475000001</v>
      </c>
      <c r="E36" s="41">
        <f>'[1]Capital Works DOP - Council'!$C$42</f>
        <v>13410358</v>
      </c>
      <c r="F36" s="42">
        <f>'[1]Capital Works DOP - Council'!$D$42</f>
        <v>10736366.5</v>
      </c>
      <c r="G36" s="42">
        <f>'[1]Capital Works DOP - Council'!$E$42</f>
        <v>11187693.8125</v>
      </c>
      <c r="H36" s="42">
        <f>'[1]Capital Works DOP - Council'!F$42</f>
        <v>20548243.2578125</v>
      </c>
      <c r="I36" s="49">
        <f>'[1]LTFP Capital Works Summ'!F41</f>
        <v>13230068.689257812</v>
      </c>
      <c r="J36" s="49">
        <f>'[1]LTFP Capital Works Summ'!G41</f>
        <v>17457239.256489258</v>
      </c>
      <c r="K36" s="49">
        <f>'[1]LTFP Capital Works Summ'!H41</f>
        <v>19259114.737901486</v>
      </c>
      <c r="L36" s="49">
        <f>'[1]LTFP Capital Works Summ'!I41</f>
        <v>12129061.131349027</v>
      </c>
      <c r="M36" s="49">
        <f>'[1]LTFP Capital Works Summ'!J41</f>
        <v>11718503.659632752</v>
      </c>
      <c r="N36" s="49">
        <f>'[1]LTFP Capital Works Summ'!K41</f>
        <v>11628711.77612357</v>
      </c>
      <c r="O36" s="35"/>
    </row>
    <row r="37" spans="1:15" s="36" customFormat="1" hidden="1" x14ac:dyDescent="0.2">
      <c r="A37" s="79" t="s">
        <v>46</v>
      </c>
      <c r="B37" s="77">
        <v>0</v>
      </c>
      <c r="C37" s="69"/>
      <c r="D37" s="78"/>
      <c r="E37" s="41">
        <f>SUMIF('[1]Op Budget Detail'!$C$5:$C$5712,$O37,'[1]Op Budget Detail'!R$5:R$5712)</f>
        <v>-1900000</v>
      </c>
      <c r="F37" s="42">
        <f>SUMIF('[1]Op Budget Detail'!$C$5:$C$5712,$O37,'[1]Op Budget Detail'!S$5:S$5712)</f>
        <v>0</v>
      </c>
      <c r="G37" s="42">
        <f>SUMIF('[1]Op Budget Detail'!$C$5:$C$5712,$O37,'[1]Op Budget Detail'!T$5:T$5712)</f>
        <v>0</v>
      </c>
      <c r="H37" s="42">
        <f>SUMIF('[1]Op Budget Detail'!$C$5:$C$5712,$O37,'[1]Op Budget Detail'!U$5:U$5712)</f>
        <v>-2500000</v>
      </c>
      <c r="I37" s="49">
        <f>SUMIF('[1]Op Budget Detail'!$C$5:$C$5712,$O37,'[1]Op Budget Detail'!V$5:V$5712)</f>
        <v>0</v>
      </c>
      <c r="J37" s="49">
        <f>SUMIF('[1]Op Budget Detail'!$C$5:$C$5712,$O37,'[1]Op Budget Detail'!W$5:W$5712)</f>
        <v>-3000000</v>
      </c>
      <c r="K37" s="49">
        <f>SUMIF('[1]Op Budget Detail'!$C$5:$C$5712,$O37,'[1]Op Budget Detail'!X$5:X$5712)</f>
        <v>-4000000</v>
      </c>
      <c r="L37" s="49">
        <f>SUMIF('[1]Op Budget Detail'!$C$5:$C$5712,$O37,'[1]Op Budget Detail'!Y$5:Y$5712)</f>
        <v>0</v>
      </c>
      <c r="M37" s="49">
        <f>SUMIF('[1]Op Budget Detail'!$C$5:$C$5712,$O37,'[1]Op Budget Detail'!Z$5:Z$5712)</f>
        <v>0</v>
      </c>
      <c r="N37" s="49">
        <f>SUMIF('[1]Op Budget Detail'!$C$5:$C$5712,$O37,'[1]Op Budget Detail'!AA$5:AA$5712)</f>
        <v>0</v>
      </c>
      <c r="O37" s="35" t="s">
        <v>47</v>
      </c>
    </row>
    <row r="38" spans="1:15" s="36" customFormat="1" hidden="1" x14ac:dyDescent="0.2">
      <c r="A38" s="79" t="s">
        <v>48</v>
      </c>
      <c r="B38" s="77"/>
      <c r="C38" s="69"/>
      <c r="D38" s="78"/>
      <c r="E38" s="41">
        <f>SUMIF('[1]Op Budget Detail'!$C$5:$C$5712,$O38,'[1]Op Budget Detail'!R$5:R$5712)</f>
        <v>94389.386829281109</v>
      </c>
      <c r="F38" s="42">
        <f>SUMIF('[1]Op Budget Detail'!$C$5:$C$5712,$O38,'[1]Op Budget Detail'!S$5:S$5712)</f>
        <v>98405.836325930839</v>
      </c>
      <c r="G38" s="42">
        <f>SUMIF('[1]Op Budget Detail'!$C$5:$C$5712,$O38,'[1]Op Budget Detail'!T$5:T$5712)</f>
        <v>102381.42945438033</v>
      </c>
      <c r="H38" s="42">
        <f>SUMIF('[1]Op Budget Detail'!$C$5:$C$5712,$O38,'[1]Op Budget Detail'!U$5:U$5712)</f>
        <v>106517.63643779086</v>
      </c>
      <c r="I38" s="49">
        <f>SUMIF('[1]Op Budget Detail'!$C$5:$C$5712,$O38,'[1]Op Budget Detail'!V$5:V$5712)</f>
        <v>127208.8290364196</v>
      </c>
      <c r="J38" s="49">
        <f>SUMIF('[1]Op Budget Detail'!$C$5:$C$5712,$O38,'[1]Op Budget Detail'!W$5:W$5712)</f>
        <v>152174.87162792729</v>
      </c>
      <c r="K38" s="49">
        <f>SUMIF('[1]Op Budget Detail'!$C$5:$C$5712,$O38,'[1]Op Budget Detail'!X$5:X$5712)</f>
        <v>184185.75160298977</v>
      </c>
      <c r="L38" s="49">
        <f>SUMIF('[1]Op Budget Detail'!$C$5:$C$5712,$O38,'[1]Op Budget Detail'!Y$5:Y$5712)</f>
        <v>191626.8509906914</v>
      </c>
      <c r="M38" s="49">
        <f>SUMIF('[1]Op Budget Detail'!$C$5:$C$5712,$O38,'[1]Op Budget Detail'!Z$5:Z$5712)</f>
        <v>198247.4834051748</v>
      </c>
      <c r="N38" s="49">
        <f>SUMIF('[1]Op Budget Detail'!$C$5:$C$5712,$O38,'[1]Op Budget Detail'!AA$5:AA$5712)</f>
        <v>207377.76356511749</v>
      </c>
      <c r="O38" s="35" t="s">
        <v>49</v>
      </c>
    </row>
    <row r="39" spans="1:15" s="36" customFormat="1" hidden="1" x14ac:dyDescent="0.2">
      <c r="A39" s="45" t="s">
        <v>50</v>
      </c>
      <c r="B39" s="80">
        <f>'[1]QBR 2'!Q327</f>
        <v>-6906024</v>
      </c>
      <c r="C39" s="81"/>
      <c r="D39" s="48">
        <f>SUMIF('[1]Op Budget Detail'!$C$5:$C$5712,$O39,'[1]Op Budget Detail'!Q$5:Q$5712)</f>
        <v>-6939964</v>
      </c>
      <c r="E39" s="41">
        <f>SUMIF('[1]Op Budget Detail'!$C$5:$C$5712,$O39,'[1]Op Budget Detail'!R$5:R$5712)</f>
        <v>-1251382.0564999997</v>
      </c>
      <c r="F39" s="42">
        <f>SUMIF('[1]Op Budget Detail'!$C$5:$C$5712,$O39,'[1]Op Budget Detail'!S$5:S$5712)</f>
        <v>-1394325.203148375</v>
      </c>
      <c r="G39" s="42">
        <f>SUMIF('[1]Op Budget Detail'!$C$5:$C$5712,$O39,'[1]Op Budget Detail'!T$5:T$5712)</f>
        <v>-603917.24502351601</v>
      </c>
      <c r="H39" s="42">
        <f>SUMIF('[1]Op Budget Detail'!$C$5:$C$5712,$O39,'[1]Op Budget Detail'!U$5:U$5712)</f>
        <v>-2275315.3907139632</v>
      </c>
      <c r="I39" s="49">
        <f>SUMIF('[1]Op Budget Detail'!$C$5:$C$5712,$O39,'[1]Op Budget Detail'!V$5:V$5712)</f>
        <v>-1969864.9362545835</v>
      </c>
      <c r="J39" s="49">
        <f>SUMIF('[1]Op Budget Detail'!$C$5:$C$5712,$O39,'[1]Op Budget Detail'!W$5:W$5712)</f>
        <v>-1217503.3014719032</v>
      </c>
      <c r="K39" s="49">
        <f>SUMIF('[1]Op Budget Detail'!$C$5:$C$5712,$O39,'[1]Op Budget Detail'!X$5:X$5712)</f>
        <v>-497836.17900118907</v>
      </c>
      <c r="L39" s="49">
        <f>SUMIF('[1]Op Budget Detail'!$C$5:$C$5712,$O39,'[1]Op Budget Detail'!Y$5:Y$5712)</f>
        <v>-1173664.271236876</v>
      </c>
      <c r="M39" s="49">
        <f>SUMIF('[1]Op Budget Detail'!$C$5:$C$5712,$O39,'[1]Op Budget Detail'!Z$5:Z$5712)</f>
        <v>-699724.19652557967</v>
      </c>
      <c r="N39" s="49">
        <f>SUMIF('[1]Op Budget Detail'!$C$5:$C$5712,$O39,'[1]Op Budget Detail'!AA$5:AA$5712)</f>
        <v>-982458.75040958857</v>
      </c>
      <c r="O39" s="35" t="s">
        <v>51</v>
      </c>
    </row>
    <row r="40" spans="1:15" s="36" customFormat="1" hidden="1" x14ac:dyDescent="0.2">
      <c r="A40" s="45" t="s">
        <v>52</v>
      </c>
      <c r="B40" s="77">
        <f>'[1]QBR 2'!P327</f>
        <v>106200</v>
      </c>
      <c r="C40" s="69"/>
      <c r="D40" s="48">
        <f>SUMIF('[1]Op Budget Detail'!$C$5:$C$5712,$O40,'[1]Op Budget Detail'!Q$5:Q$5712)</f>
        <v>514756</v>
      </c>
      <c r="E40" s="41">
        <f>SUMIF('[1]Op Budget Detail'!$C$5:$C$5712,$O40,'[1]Op Budget Detail'!R$5:R$5712)</f>
        <v>1542545.9397651656</v>
      </c>
      <c r="F40" s="42">
        <f>SUMIF('[1]Op Budget Detail'!$C$5:$C$5712,$O40,'[1]Op Budget Detail'!S$5:S$5712)</f>
        <v>618572.53649854916</v>
      </c>
      <c r="G40" s="42">
        <f>SUMIF('[1]Op Budget Detail'!$C$5:$C$5712,$O40,'[1]Op Budget Detail'!T$5:T$5712)</f>
        <v>614674.59999999963</v>
      </c>
      <c r="H40" s="42">
        <f>SUMIF('[1]Op Budget Detail'!$C$5:$C$5712,$O40,'[1]Op Budget Detail'!U$5:U$5712)</f>
        <v>686707.11215694435</v>
      </c>
      <c r="I40" s="49">
        <f>SUMIF('[1]Op Budget Detail'!$C$5:$C$5712,$O40,'[1]Op Budget Detail'!V$5:V$5712)</f>
        <v>550440</v>
      </c>
      <c r="J40" s="82">
        <f>SUMIF('[1]Op Budget Detail'!$C$5:$C$5712,$O40,'[1]Op Budget Detail'!W$5:W$5712)</f>
        <v>992256.93324304745</v>
      </c>
      <c r="K40" s="82">
        <f>SUMIF('[1]Op Budget Detail'!$C$5:$C$5712,$O40,'[1]Op Budget Detail'!X$5:X$5712)</f>
        <v>999757.11215694435</v>
      </c>
      <c r="L40" s="82">
        <f>SUMIF('[1]Op Budget Detail'!$C$5:$C$5712,$O40,'[1]Op Budget Detail'!Y$5:Y$5712)</f>
        <v>1518187.1121569443</v>
      </c>
      <c r="M40" s="82">
        <f>SUMIF('[1]Op Budget Detail'!$C$5:$C$5712,$O40,'[1]Op Budget Detail'!Z$5:Z$5712)</f>
        <v>804447.87278508721</v>
      </c>
      <c r="N40" s="82">
        <f>SUMIF('[1]Op Budget Detail'!$C$5:$C$5712,$O40,'[1]Op Budget Detail'!AA$5:AA$5712)</f>
        <v>1315594.984942032</v>
      </c>
      <c r="O40" s="35" t="s">
        <v>53</v>
      </c>
    </row>
    <row r="41" spans="1:15" s="36" customFormat="1" hidden="1" x14ac:dyDescent="0.2">
      <c r="A41" s="45" t="s">
        <v>54</v>
      </c>
      <c r="B41" s="80">
        <f>'[1]QBR 2'!M331</f>
        <v>-6941270</v>
      </c>
      <c r="C41" s="81"/>
      <c r="D41" s="48">
        <f t="shared" ref="D41:N41" si="4">-D23</f>
        <v>-14437422</v>
      </c>
      <c r="E41" s="41">
        <f t="shared" si="4"/>
        <v>-9089640</v>
      </c>
      <c r="F41" s="42">
        <f t="shared" si="4"/>
        <v>-9191360</v>
      </c>
      <c r="G41" s="42">
        <f t="shared" si="4"/>
        <v>-9294760</v>
      </c>
      <c r="H41" s="42">
        <f t="shared" si="4"/>
        <v>-9399980</v>
      </c>
      <c r="I41" s="49">
        <f t="shared" si="4"/>
        <v>-9507020</v>
      </c>
      <c r="J41" s="49">
        <f t="shared" si="4"/>
        <v>-9615850</v>
      </c>
      <c r="K41" s="49">
        <f t="shared" si="4"/>
        <v>-9726560</v>
      </c>
      <c r="L41" s="49">
        <f t="shared" si="4"/>
        <v>-9839160</v>
      </c>
      <c r="M41" s="49">
        <f t="shared" si="4"/>
        <v>-9953700</v>
      </c>
      <c r="N41" s="49">
        <f t="shared" si="4"/>
        <v>-10070150</v>
      </c>
      <c r="O41" s="35"/>
    </row>
    <row r="42" spans="1:15" s="36" customFormat="1" ht="3" hidden="1" customHeight="1" x14ac:dyDescent="0.2">
      <c r="A42" s="45"/>
      <c r="B42" s="46"/>
      <c r="C42" s="47"/>
      <c r="D42" s="48"/>
      <c r="E42" s="41"/>
      <c r="F42" s="42"/>
      <c r="G42" s="42"/>
      <c r="H42" s="42"/>
      <c r="I42" s="49"/>
      <c r="J42" s="64"/>
      <c r="K42" s="65"/>
      <c r="L42" s="65"/>
      <c r="M42" s="65"/>
      <c r="N42" s="66"/>
      <c r="O42" s="35"/>
    </row>
    <row r="43" spans="1:15" s="36" customFormat="1" hidden="1" x14ac:dyDescent="0.2">
      <c r="A43" s="45" t="s">
        <v>55</v>
      </c>
      <c r="B43" s="83">
        <f>B32+SUM(B35:B42)</f>
        <v>-2889.0900000035763</v>
      </c>
      <c r="C43" s="84"/>
      <c r="D43" s="85">
        <f>SUM(D32:D42)</f>
        <v>-550809.26796652749</v>
      </c>
      <c r="E43" s="86">
        <f t="shared" ref="E43:N43" si="5">E32+SUM(E35:E42)</f>
        <v>-1700003.8618684821</v>
      </c>
      <c r="F43" s="87">
        <f t="shared" si="5"/>
        <v>-1676437.7519348916</v>
      </c>
      <c r="G43" s="87">
        <f t="shared" si="5"/>
        <v>-1667508.5978085827</v>
      </c>
      <c r="H43" s="87">
        <f t="shared" si="5"/>
        <v>-1680375.4360295888</v>
      </c>
      <c r="I43" s="88">
        <f t="shared" si="5"/>
        <v>-2290066.6445937064</v>
      </c>
      <c r="J43" s="88">
        <f t="shared" si="5"/>
        <v>-2684389.6981107742</v>
      </c>
      <c r="K43" s="88">
        <f t="shared" si="5"/>
        <v>-2226620.617012918</v>
      </c>
      <c r="L43" s="88">
        <f t="shared" si="5"/>
        <v>-2475246.6658010613</v>
      </c>
      <c r="M43" s="88">
        <f t="shared" si="5"/>
        <v>-2589778.8521779012</v>
      </c>
      <c r="N43" s="88">
        <f t="shared" si="5"/>
        <v>-2696314.2274141442</v>
      </c>
      <c r="O43" s="59"/>
    </row>
    <row r="44" spans="1:15" s="36" customFormat="1" hidden="1" x14ac:dyDescent="0.2">
      <c r="A44" s="89"/>
      <c r="B44" s="90"/>
      <c r="C44" s="91"/>
      <c r="D44" s="92"/>
      <c r="E44" s="93"/>
      <c r="F44" s="94"/>
      <c r="G44" s="94"/>
      <c r="H44" s="94"/>
      <c r="I44" s="95"/>
      <c r="J44" s="96"/>
      <c r="K44" s="97"/>
      <c r="L44" s="97"/>
      <c r="M44" s="97"/>
      <c r="N44" s="98"/>
      <c r="O44" s="35"/>
    </row>
    <row r="45" spans="1:15" s="36" customFormat="1" ht="15.75" x14ac:dyDescent="0.25">
      <c r="A45" s="99" t="s">
        <v>56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1"/>
      <c r="O45" s="35"/>
    </row>
    <row r="46" spans="1:15" s="36" customFormat="1" x14ac:dyDescent="0.2">
      <c r="A46" s="102" t="s">
        <v>9</v>
      </c>
      <c r="B46" s="38"/>
      <c r="C46" s="39"/>
      <c r="D46" s="40"/>
      <c r="E46" s="41"/>
      <c r="F46" s="42"/>
      <c r="G46" s="42"/>
      <c r="H46" s="42"/>
      <c r="I46" s="76"/>
      <c r="J46" s="64"/>
      <c r="K46" s="65"/>
      <c r="L46" s="65"/>
      <c r="M46" s="65"/>
      <c r="N46" s="103"/>
      <c r="O46" s="35"/>
    </row>
    <row r="47" spans="1:15" s="36" customFormat="1" x14ac:dyDescent="0.2">
      <c r="A47" s="45" t="s">
        <v>10</v>
      </c>
      <c r="B47" s="46"/>
      <c r="C47" s="47"/>
      <c r="D47" s="48">
        <f>SUMIF('[1]Op Budget Detail'!$C$5:$C$4538,$O47,'[1]Op Budget Detail'!Q$5:Q$4538)</f>
        <v>-5854723</v>
      </c>
      <c r="E47" s="41">
        <f>SUMIF('[1]Op Budget Detail'!$C$5:$C$4538,$O47,'[1]Op Budget Detail'!R$5:R$4538)</f>
        <v>-5970630</v>
      </c>
      <c r="F47" s="42">
        <f>SUMIF('[1]Op Budget Detail'!$C$5:$C$4538,$O47,'[1]Op Budget Detail'!S$5:S$4538)</f>
        <v>-6371120</v>
      </c>
      <c r="G47" s="42">
        <f>SUMIF('[1]Op Budget Detail'!$C$5:$C$4538,$O47,'[1]Op Budget Detail'!T$5:T$4538)</f>
        <v>-6794080</v>
      </c>
      <c r="H47" s="42">
        <f>SUMIF('[1]Op Budget Detail'!$C$5:$C$4538,$O47,'[1]Op Budget Detail'!U$5:U$4538)</f>
        <v>-7240970</v>
      </c>
      <c r="I47" s="49">
        <f>SUMIF('[1]Op Budget Detail'!$C$5:$C$4538,$O47,'[1]Op Budget Detail'!V$5:V$4538)</f>
        <v>-7713370</v>
      </c>
      <c r="J47" s="49">
        <f>SUMIF('[1]Op Budget Detail'!$C$5:$C$4538,$O47,'[1]Op Budget Detail'!W$5:W$4538)</f>
        <v>-7899540</v>
      </c>
      <c r="K47" s="49">
        <f>SUMIF('[1]Op Budget Detail'!$C$5:$C$4538,$O47,'[1]Op Budget Detail'!X$5:X$4538)</f>
        <v>-8090200</v>
      </c>
      <c r="L47" s="49">
        <f>SUMIF('[1]Op Budget Detail'!$C$5:$C$4538,$O47,'[1]Op Budget Detail'!Y$5:Y$4538)</f>
        <v>-8285450</v>
      </c>
      <c r="M47" s="49">
        <f>SUMIF('[1]Op Budget Detail'!$C$5:$C$4538,$O47,'[1]Op Budget Detail'!Z$5:Z$4538)</f>
        <v>-8485430</v>
      </c>
      <c r="N47" s="49">
        <f>SUMIF('[1]Op Budget Detail'!$C$5:$C$4538,$O47,'[1]Op Budget Detail'!AA$5:AA$4538)</f>
        <v>-8690220</v>
      </c>
      <c r="O47" s="35" t="s">
        <v>11</v>
      </c>
    </row>
    <row r="48" spans="1:15" s="36" customFormat="1" x14ac:dyDescent="0.2">
      <c r="A48" s="45" t="s">
        <v>12</v>
      </c>
      <c r="B48" s="46"/>
      <c r="C48" s="47"/>
      <c r="D48" s="48">
        <f>SUMIF('[1]Op Budget Detail'!$C$5:$C$4538,$O48,'[1]Op Budget Detail'!Q$5:Q$4538)</f>
        <v>-1453400.2656759545</v>
      </c>
      <c r="E48" s="41">
        <f>SUMIF('[1]Op Budget Detail'!$C$5:$C$4538,$O48,'[1]Op Budget Detail'!R$5:R$4538)</f>
        <v>-1697630</v>
      </c>
      <c r="F48" s="42">
        <f>SUMIF('[1]Op Budget Detail'!$C$5:$C$4538,$O48,'[1]Op Budget Detail'!S$5:S$4538)</f>
        <v>-1783990</v>
      </c>
      <c r="G48" s="42">
        <f>SUMIF('[1]Op Budget Detail'!$C$5:$C$4538,$O48,'[1]Op Budget Detail'!T$5:T$4538)</f>
        <v>-1833530</v>
      </c>
      <c r="H48" s="42">
        <f>SUMIF('[1]Op Budget Detail'!$C$5:$C$4538,$O48,'[1]Op Budget Detail'!U$5:U$4538)</f>
        <v>-1884300</v>
      </c>
      <c r="I48" s="49">
        <f>SUMIF('[1]Op Budget Detail'!$C$5:$C$4538,$O48,'[1]Op Budget Detail'!V$5:V$4538)</f>
        <v>-1931430</v>
      </c>
      <c r="J48" s="49">
        <f>SUMIF('[1]Op Budget Detail'!$C$5:$C$4538,$O48,'[1]Op Budget Detail'!W$5:W$4538)</f>
        <v>-1979660</v>
      </c>
      <c r="K48" s="49">
        <f>SUMIF('[1]Op Budget Detail'!$C$5:$C$4538,$O48,'[1]Op Budget Detail'!X$5:X$4538)</f>
        <v>-2029150</v>
      </c>
      <c r="L48" s="49">
        <f>SUMIF('[1]Op Budget Detail'!$C$5:$C$4538,$O48,'[1]Op Budget Detail'!Y$5:Y$4538)</f>
        <v>-2079900</v>
      </c>
      <c r="M48" s="49">
        <f>SUMIF('[1]Op Budget Detail'!$C$5:$C$4538,$O48,'[1]Op Budget Detail'!Z$5:Z$4538)</f>
        <v>-2131840</v>
      </c>
      <c r="N48" s="49">
        <f>SUMIF('[1]Op Budget Detail'!$C$5:$C$4538,$O48,'[1]Op Budget Detail'!AA$5:AA$4538)</f>
        <v>-2185090</v>
      </c>
      <c r="O48" s="35" t="s">
        <v>13</v>
      </c>
    </row>
    <row r="49" spans="1:16" s="36" customFormat="1" x14ac:dyDescent="0.2">
      <c r="A49" s="45" t="s">
        <v>14</v>
      </c>
      <c r="B49" s="46"/>
      <c r="C49" s="47"/>
      <c r="D49" s="48">
        <f>SUMIF('[1]Op Budget Detail'!$C$5:$C$4538,$O49,'[1]Op Budget Detail'!Q$5:Q$4538)</f>
        <v>-625496</v>
      </c>
      <c r="E49" s="41">
        <f>SUMIF('[1]Op Budget Detail'!$C$5:$C$4538,$O49,'[1]Op Budget Detail'!R$5:R$4538)</f>
        <v>-618555.93999999994</v>
      </c>
      <c r="F49" s="42">
        <f>SUMIF('[1]Op Budget Detail'!$C$5:$C$4538,$O49,'[1]Op Budget Detail'!S$5:S$4538)</f>
        <v>-427555.24</v>
      </c>
      <c r="G49" s="42">
        <f>SUMIF('[1]Op Budget Detail'!$C$5:$C$4538,$O49,'[1]Op Budget Detail'!T$5:T$4538)</f>
        <v>-416263.62</v>
      </c>
      <c r="H49" s="42">
        <f>SUMIF('[1]Op Budget Detail'!$C$5:$C$4538,$O49,'[1]Op Budget Detail'!U$5:U$4538)</f>
        <v>-423667.12</v>
      </c>
      <c r="I49" s="49">
        <f>SUMIF('[1]Op Budget Detail'!$C$5:$C$4538,$O49,'[1]Op Budget Detail'!V$5:V$4538)</f>
        <v>-412627.12</v>
      </c>
      <c r="J49" s="49">
        <f>SUMIF('[1]Op Budget Detail'!$C$5:$C$4538,$O49,'[1]Op Budget Detail'!W$5:W$4538)</f>
        <v>-413757.12</v>
      </c>
      <c r="K49" s="49">
        <f>SUMIF('[1]Op Budget Detail'!$C$5:$C$4538,$O49,'[1]Op Budget Detail'!X$5:X$4538)</f>
        <v>-414917.12</v>
      </c>
      <c r="L49" s="49">
        <f>SUMIF('[1]Op Budget Detail'!$C$5:$C$4538,$O49,'[1]Op Budget Detail'!Y$5:Y$4538)</f>
        <v>-416097.12</v>
      </c>
      <c r="M49" s="49">
        <f>SUMIF('[1]Op Budget Detail'!$C$5:$C$4538,$O49,'[1]Op Budget Detail'!Z$5:Z$4538)</f>
        <v>-417317.12</v>
      </c>
      <c r="N49" s="49">
        <f>SUMIF('[1]Op Budget Detail'!$C$5:$C$4538,$O49,'[1]Op Budget Detail'!AA$5:AA$4538)</f>
        <v>-418567.12</v>
      </c>
      <c r="O49" s="35" t="s">
        <v>15</v>
      </c>
    </row>
    <row r="50" spans="1:16" s="36" customFormat="1" x14ac:dyDescent="0.2">
      <c r="A50" s="45" t="s">
        <v>16</v>
      </c>
      <c r="B50" s="46"/>
      <c r="C50" s="47"/>
      <c r="D50" s="48">
        <f>SUMIF('[1]Op Budget Detail'!$C$5:$C$4538,$O50,'[1]Op Budget Detail'!Q$5:Q$4538)</f>
        <v>-1007804.8771929824</v>
      </c>
      <c r="E50" s="41">
        <f>SUMIF('[1]Op Budget Detail'!$C$5:$C$4538,$O50,'[1]Op Budget Detail'!R$5:R$4538)</f>
        <v>-638395.93976516556</v>
      </c>
      <c r="F50" s="42">
        <f>SUMIF('[1]Op Budget Detail'!$C$5:$C$4538,$O50,'[1]Op Budget Detail'!S$5:S$4538)</f>
        <v>-645215.23649854935</v>
      </c>
      <c r="G50" s="42">
        <f>SUMIF('[1]Op Budget Detail'!$C$5:$C$4538,$O50,'[1]Op Budget Detail'!T$5:T$4538)</f>
        <v>-652153.62144574558</v>
      </c>
      <c r="H50" s="42">
        <f>SUMIF('[1]Op Budget Detail'!$C$5:$C$4538,$O50,'[1]Op Budget Detail'!U$5:U$4538)</f>
        <v>-659197.11215694435</v>
      </c>
      <c r="I50" s="49">
        <f>SUMIF('[1]Op Budget Detail'!$C$5:$C$4538,$O50,'[1]Op Budget Detail'!V$5:V$4538)</f>
        <v>-668246.11215694435</v>
      </c>
      <c r="J50" s="49">
        <f>SUMIF('[1]Op Budget Detail'!$C$5:$C$4538,$O50,'[1]Op Budget Detail'!W$5:W$4538)</f>
        <v>-677535.11215694435</v>
      </c>
      <c r="K50" s="49">
        <f>SUMIF('[1]Op Budget Detail'!$C$5:$C$4538,$O50,'[1]Op Budget Detail'!X$5:X$4538)</f>
        <v>-687104.11215694435</v>
      </c>
      <c r="L50" s="49">
        <f>SUMIF('[1]Op Budget Detail'!$C$5:$C$4538,$O50,'[1]Op Budget Detail'!Y$5:Y$4538)</f>
        <v>-696923.11215694435</v>
      </c>
      <c r="M50" s="49">
        <f>SUMIF('[1]Op Budget Detail'!$C$5:$C$4538,$O50,'[1]Op Budget Detail'!Z$5:Z$4538)</f>
        <v>-707012.11215694435</v>
      </c>
      <c r="N50" s="49">
        <f>SUMIF('[1]Op Budget Detail'!$C$5:$C$4538,$O50,'[1]Op Budget Detail'!AA$5:AA$4538)</f>
        <v>-717351.11215694435</v>
      </c>
      <c r="O50" s="35" t="s">
        <v>17</v>
      </c>
    </row>
    <row r="51" spans="1:16" s="36" customFormat="1" x14ac:dyDescent="0.2">
      <c r="A51" s="45" t="s">
        <v>18</v>
      </c>
      <c r="B51" s="46"/>
      <c r="C51" s="47"/>
      <c r="D51" s="48">
        <f>SUMIF('[1]Op Budget Detail'!$C$5:$C$4538,$O51,'[1]Op Budget Detail'!Q$5:Q$4538)</f>
        <v>-13454914</v>
      </c>
      <c r="E51" s="41">
        <f>SUMIF('[1]Op Budget Detail'!$C$5:$C$4538,$O51,'[1]Op Budget Detail'!R$5:R$4538)</f>
        <v>-15579888</v>
      </c>
      <c r="F51" s="42">
        <f>SUMIF('[1]Op Budget Detail'!$C$5:$C$4538,$O51,'[1]Op Budget Detail'!S$5:S$4538)</f>
        <v>-13890633</v>
      </c>
      <c r="G51" s="42">
        <f>SUMIF('[1]Op Budget Detail'!$C$5:$C$4538,$O51,'[1]Op Budget Detail'!T$5:T$4538)</f>
        <v>-14194478</v>
      </c>
      <c r="H51" s="42">
        <f>SUMIF('[1]Op Budget Detail'!$C$5:$C$4538,$O51,'[1]Op Budget Detail'!U$5:U$4538)</f>
        <v>-14581781</v>
      </c>
      <c r="I51" s="49">
        <f>SUMIF('[1]Op Budget Detail'!$C$5:$C$4538,$O51,'[1]Op Budget Detail'!V$5:V$4538)</f>
        <v>-15115934</v>
      </c>
      <c r="J51" s="49">
        <f>SUMIF('[1]Op Budget Detail'!$C$5:$C$4538,$O51,'[1]Op Budget Detail'!W$5:W$4538)</f>
        <v>-15445448</v>
      </c>
      <c r="K51" s="49">
        <f>SUMIF('[1]Op Budget Detail'!$C$5:$C$4538,$O51,'[1]Op Budget Detail'!X$5:X$4538)</f>
        <v>-15783227</v>
      </c>
      <c r="L51" s="49">
        <f>SUMIF('[1]Op Budget Detail'!$C$5:$C$4538,$O51,'[1]Op Budget Detail'!Y$5:Y$4538)</f>
        <v>-16129540</v>
      </c>
      <c r="M51" s="49">
        <f>SUMIF('[1]Op Budget Detail'!$C$5:$C$4538,$O51,'[1]Op Budget Detail'!Z$5:Z$4538)</f>
        <v>-16484627</v>
      </c>
      <c r="N51" s="49">
        <f>SUMIF('[1]Op Budget Detail'!$C$5:$C$4538,$O51,'[1]Op Budget Detail'!AA$5:AA$4538)</f>
        <v>-16948666</v>
      </c>
      <c r="O51" s="35" t="s">
        <v>19</v>
      </c>
    </row>
    <row r="52" spans="1:16" s="36" customFormat="1" x14ac:dyDescent="0.2">
      <c r="A52" s="45" t="s">
        <v>20</v>
      </c>
      <c r="B52" s="46"/>
      <c r="C52" s="47"/>
      <c r="D52" s="48">
        <f>SUMIF('[1]Op Budget Detail'!$C$5:$C$4538,$O52,'[1]Op Budget Detail'!Q$5:Q$4538)</f>
        <v>-1384921.3599999999</v>
      </c>
      <c r="E52" s="41">
        <f>SUMIF('[1]Op Budget Detail'!$C$5:$C$4538,$O52,'[1]Op Budget Detail'!R$5:R$4538)</f>
        <v>-1955043</v>
      </c>
      <c r="F52" s="42">
        <f>SUMIF('[1]Op Budget Detail'!$C$5:$C$4538,$O52,'[1]Op Budget Detail'!S$5:S$4538)</f>
        <v>-1435943</v>
      </c>
      <c r="G52" s="42">
        <f>SUMIF('[1]Op Budget Detail'!$C$5:$C$4538,$O52,'[1]Op Budget Detail'!T$5:T$4538)</f>
        <v>-1699933</v>
      </c>
      <c r="H52" s="42">
        <f>SUMIF('[1]Op Budget Detail'!$C$5:$C$4538,$O52,'[1]Op Budget Detail'!U$5:U$4538)</f>
        <v>-1444013</v>
      </c>
      <c r="I52" s="49">
        <f>SUMIF('[1]Op Budget Detail'!$C$5:$C$4538,$O52,'[1]Op Budget Detail'!V$5:V$4538)</f>
        <v>-1428192</v>
      </c>
      <c r="J52" s="49">
        <f>SUMIF('[1]Op Budget Detail'!$C$5:$C$4538,$O52,'[1]Op Budget Detail'!W$5:W$4538)</f>
        <v>-1432481</v>
      </c>
      <c r="K52" s="49">
        <f>SUMIF('[1]Op Budget Detail'!$C$5:$C$4538,$O52,'[1]Op Budget Detail'!X$5:X$4538)</f>
        <v>-1436880</v>
      </c>
      <c r="L52" s="49">
        <f>SUMIF('[1]Op Budget Detail'!$C$5:$C$4538,$O52,'[1]Op Budget Detail'!Y$5:Y$4538)</f>
        <v>-1441389</v>
      </c>
      <c r="M52" s="49">
        <f>SUMIF('[1]Op Budget Detail'!$C$5:$C$4538,$O52,'[1]Op Budget Detail'!Z$5:Z$4538)</f>
        <v>-1446008</v>
      </c>
      <c r="N52" s="49">
        <f>SUMIF('[1]Op Budget Detail'!$C$5:$C$4538,$O52,'[1]Op Budget Detail'!AA$5:AA$4538)</f>
        <v>-1450747</v>
      </c>
      <c r="O52" s="35" t="s">
        <v>21</v>
      </c>
    </row>
    <row r="53" spans="1:16" s="36" customFormat="1" x14ac:dyDescent="0.2">
      <c r="A53" s="45" t="s">
        <v>22</v>
      </c>
      <c r="B53" s="46"/>
      <c r="C53" s="47"/>
      <c r="D53" s="48">
        <f>SUMIF('[1]Op Budget Detail'!$C$5:$C$4538,$O53,'[1]Op Budget Detail'!Q$5:Q$4538)</f>
        <v>-250000</v>
      </c>
      <c r="E53" s="41">
        <f>SUMIF('[1]Op Budget Detail'!$C$5:$C$4538,$O53,'[1]Op Budget Detail'!R$5:R$4538)</f>
        <v>-250000</v>
      </c>
      <c r="F53" s="42">
        <f>SUMIF('[1]Op Budget Detail'!$C$5:$C$4538,$O53,'[1]Op Budget Detail'!S$5:S$4538)</f>
        <v>-250000</v>
      </c>
      <c r="G53" s="42">
        <f>SUMIF('[1]Op Budget Detail'!$C$5:$C$4538,$O53,'[1]Op Budget Detail'!T$5:T$4538)</f>
        <v>-250000</v>
      </c>
      <c r="H53" s="42">
        <f>SUMIF('[1]Op Budget Detail'!$C$5:$C$4538,$O53,'[1]Op Budget Detail'!U$5:U$4538)</f>
        <v>-250000</v>
      </c>
      <c r="I53" s="49">
        <f>SUMIF('[1]Op Budget Detail'!$C$5:$C$4538,$O53,'[1]Op Budget Detail'!V$5:V$4538)</f>
        <v>-250000</v>
      </c>
      <c r="J53" s="49">
        <f>SUMIF('[1]Op Budget Detail'!$C$5:$C$4538,$O53,'[1]Op Budget Detail'!W$5:W$4538)</f>
        <v>-250000</v>
      </c>
      <c r="K53" s="49">
        <f>SUMIF('[1]Op Budget Detail'!$C$5:$C$4538,$O53,'[1]Op Budget Detail'!X$5:X$4538)</f>
        <v>-250000</v>
      </c>
      <c r="L53" s="49">
        <f>SUMIF('[1]Op Budget Detail'!$C$5:$C$4538,$O53,'[1]Op Budget Detail'!Y$5:Y$4538)</f>
        <v>-250000</v>
      </c>
      <c r="M53" s="49">
        <f>SUMIF('[1]Op Budget Detail'!$C$5:$C$4538,$O53,'[1]Op Budget Detail'!Z$5:Z$4538)</f>
        <v>-250000</v>
      </c>
      <c r="N53" s="49">
        <f>SUMIF('[1]Op Budget Detail'!$C$5:$C$4538,$O53,'[1]Op Budget Detail'!AA$5:AA$4538)</f>
        <v>-250000</v>
      </c>
      <c r="O53" s="35" t="s">
        <v>23</v>
      </c>
    </row>
    <row r="54" spans="1:16" s="36" customFormat="1" x14ac:dyDescent="0.2">
      <c r="A54" s="45"/>
      <c r="B54" s="46"/>
      <c r="C54" s="47"/>
      <c r="D54" s="52"/>
      <c r="E54" s="41"/>
      <c r="F54" s="42"/>
      <c r="G54" s="42"/>
      <c r="H54" s="42"/>
      <c r="I54" s="43"/>
      <c r="J54" s="43"/>
      <c r="K54" s="43"/>
      <c r="L54" s="43"/>
      <c r="M54" s="43"/>
      <c r="N54" s="43"/>
      <c r="O54" s="35"/>
    </row>
    <row r="55" spans="1:16" s="36" customFormat="1" x14ac:dyDescent="0.2">
      <c r="A55" s="45" t="s">
        <v>24</v>
      </c>
      <c r="B55" s="46"/>
      <c r="C55" s="54"/>
      <c r="D55" s="55">
        <f t="shared" ref="D55:I55" si="6">SUM(D46:D54)</f>
        <v>-24031259.502868935</v>
      </c>
      <c r="E55" s="56">
        <f t="shared" si="6"/>
        <v>-26710142.879765164</v>
      </c>
      <c r="F55" s="57">
        <f t="shared" si="6"/>
        <v>-24804456.476498552</v>
      </c>
      <c r="G55" s="57">
        <f t="shared" si="6"/>
        <v>-25840438.241445743</v>
      </c>
      <c r="H55" s="57">
        <f t="shared" si="6"/>
        <v>-26483928.232156944</v>
      </c>
      <c r="I55" s="58">
        <f t="shared" si="6"/>
        <v>-27519799.232156944</v>
      </c>
      <c r="J55" s="58">
        <f>SUM(J46:J54)</f>
        <v>-28098421.232156944</v>
      </c>
      <c r="K55" s="58">
        <f>SUM(K46:K54)</f>
        <v>-28691478.232156944</v>
      </c>
      <c r="L55" s="58">
        <f>SUM(L46:L54)</f>
        <v>-29299299.232156944</v>
      </c>
      <c r="M55" s="58">
        <f>SUM(M46:M54)</f>
        <v>-29922234.232156944</v>
      </c>
      <c r="N55" s="58">
        <f>SUM(N46:N54)</f>
        <v>-30660641.232156944</v>
      </c>
      <c r="O55" s="59"/>
    </row>
    <row r="56" spans="1:16" s="36" customFormat="1" x14ac:dyDescent="0.2">
      <c r="A56" s="47"/>
      <c r="B56" s="46"/>
      <c r="C56" s="47"/>
      <c r="D56" s="61"/>
      <c r="E56" s="62"/>
      <c r="F56" s="63"/>
      <c r="G56" s="63"/>
      <c r="H56" s="63"/>
      <c r="I56" s="43"/>
      <c r="J56" s="43"/>
      <c r="K56" s="43"/>
      <c r="L56" s="43"/>
      <c r="M56" s="43"/>
      <c r="N56" s="43"/>
      <c r="O56" s="35"/>
    </row>
    <row r="57" spans="1:16" s="36" customFormat="1" x14ac:dyDescent="0.2">
      <c r="A57" s="67" t="s">
        <v>25</v>
      </c>
      <c r="B57" s="46"/>
      <c r="C57" s="39"/>
      <c r="D57" s="40"/>
      <c r="E57" s="41"/>
      <c r="F57" s="42"/>
      <c r="G57" s="42"/>
      <c r="H57" s="42"/>
      <c r="I57" s="43"/>
      <c r="J57" s="43"/>
      <c r="K57" s="43"/>
      <c r="L57" s="43"/>
      <c r="M57" s="43"/>
      <c r="N57" s="43"/>
      <c r="O57" s="35"/>
    </row>
    <row r="58" spans="1:16" s="36" customFormat="1" x14ac:dyDescent="0.2">
      <c r="A58" s="45" t="s">
        <v>26</v>
      </c>
      <c r="B58" s="46"/>
      <c r="C58" s="47"/>
      <c r="D58" s="48">
        <f>SUMIF('[1]Op Budget Detail'!$C$5:$C$4538,$O58,'[1]Op Budget Detail'!Q$5:Q$4538)</f>
        <v>6163347.749632637</v>
      </c>
      <c r="E58" s="41">
        <f>SUMIF('[1]Op Budget Detail'!$C$5:$C$4538,$O58,'[1]Op Budget Detail'!R$5:R$4538)</f>
        <v>7625873.8748082053</v>
      </c>
      <c r="F58" s="42">
        <f>SUMIF('[1]Op Budget Detail'!$C$5:$C$4538,$O58,'[1]Op Budget Detail'!S$5:S$4538)</f>
        <v>7843903.981082282</v>
      </c>
      <c r="G58" s="42">
        <f>SUMIF('[1]Op Budget Detail'!$C$5:$C$4538,$O58,'[1]Op Budget Detail'!T$5:T$4538)</f>
        <v>8023493.981082282</v>
      </c>
      <c r="H58" s="42">
        <f>SUMIF('[1]Op Budget Detail'!$C$5:$C$4538,$O58,'[1]Op Budget Detail'!U$5:U$4538)</f>
        <v>8370573.981082282</v>
      </c>
      <c r="I58" s="49">
        <f>SUMIF('[1]Op Budget Detail'!$C$5:$C$4538,$O58,'[1]Op Budget Detail'!V$5:V$4538)</f>
        <v>8560296.2810822818</v>
      </c>
      <c r="J58" s="49">
        <f>SUMIF('[1]Op Budget Detail'!$C$5:$C$4538,$O58,'[1]Op Budget Detail'!W$5:W$4538)</f>
        <v>8842233.6310822815</v>
      </c>
      <c r="K58" s="49">
        <f>SUMIF('[1]Op Budget Detail'!$C$5:$C$4538,$O58,'[1]Op Budget Detail'!X$5:X$4538)</f>
        <v>9159698.981082283</v>
      </c>
      <c r="L58" s="49">
        <f>SUMIF('[1]Op Budget Detail'!$C$5:$C$4538,$O58,'[1]Op Budget Detail'!Y$5:Y$4538)</f>
        <v>9390499.6310822833</v>
      </c>
      <c r="M58" s="49">
        <f>SUMIF('[1]Op Budget Detail'!$C$5:$C$4538,$O58,'[1]Op Budget Detail'!Z$5:Z$4538)</f>
        <v>9732883.0810822807</v>
      </c>
      <c r="N58" s="49">
        <f>SUMIF('[1]Op Budget Detail'!$C$5:$C$4538,$O58,'[1]Op Budget Detail'!AA$5:AA$4538)</f>
        <v>10090438.031082282</v>
      </c>
      <c r="O58" s="35" t="s">
        <v>27</v>
      </c>
      <c r="P58" s="104"/>
    </row>
    <row r="59" spans="1:16" s="36" customFormat="1" x14ac:dyDescent="0.2">
      <c r="A59" s="45" t="s">
        <v>28</v>
      </c>
      <c r="B59" s="46"/>
      <c r="C59" s="47"/>
      <c r="D59" s="48">
        <f>SUMIF('[1]Op Budget Detail'!$C$5:$C$4538,$O59,'[1]Op Budget Detail'!Q$5:Q$4538)</f>
        <v>0</v>
      </c>
      <c r="E59" s="41">
        <f>SUMIF('[1]Op Budget Detail'!$C$5:$C$4538,$O59,'[1]Op Budget Detail'!R$5:R$4538)</f>
        <v>75280.317885650147</v>
      </c>
      <c r="F59" s="42">
        <f>SUMIF('[1]Op Budget Detail'!$C$5:$C$4538,$O59,'[1]Op Budget Detail'!S$5:S$4538)</f>
        <v>71263.868389000418</v>
      </c>
      <c r="G59" s="42">
        <f>SUMIF('[1]Op Budget Detail'!$C$5:$C$4538,$O59,'[1]Op Budget Detail'!T$5:T$4538)</f>
        <v>67288.27526055093</v>
      </c>
      <c r="H59" s="42">
        <f>SUMIF('[1]Op Budget Detail'!$C$5:$C$4538,$O59,'[1]Op Budget Detail'!U$5:U$4538)</f>
        <v>63152.068277140395</v>
      </c>
      <c r="I59" s="49">
        <f>SUMIF('[1]Op Budget Detail'!$C$5:$C$4538,$O59,'[1]Op Budget Detail'!V$5:V$4538)</f>
        <v>59006.970508534854</v>
      </c>
      <c r="J59" s="49">
        <f>SUMIF('[1]Op Budget Detail'!$C$5:$C$4538,$O59,'[1]Op Budget Detail'!W$5:W$4538)</f>
        <v>54377.987171753499</v>
      </c>
      <c r="K59" s="49">
        <f>SUMIF('[1]Op Budget Detail'!$C$5:$C$4538,$O59,'[1]Op Budget Detail'!X$5:X$4538)</f>
        <v>49720.204898416756</v>
      </c>
      <c r="L59" s="49">
        <f>SUMIF('[1]Op Budget Detail'!$C$5:$C$4538,$O59,'[1]Op Budget Detail'!Y$5:Y$4538)</f>
        <v>44874.248347099594</v>
      </c>
      <c r="M59" s="49">
        <f>SUMIF('[1]Op Budget Detail'!$C$5:$C$4538,$O59,'[1]Op Budget Detail'!Z$5:Z$4538)</f>
        <v>39938.103501048856</v>
      </c>
      <c r="N59" s="49">
        <f>SUMIF('[1]Op Budget Detail'!$C$5:$C$4538,$O59,'[1]Op Budget Detail'!AA$5:AA$4538)</f>
        <v>34591.36209861713</v>
      </c>
      <c r="O59" s="35" t="s">
        <v>29</v>
      </c>
    </row>
    <row r="60" spans="1:16" s="36" customFormat="1" x14ac:dyDescent="0.2">
      <c r="A60" s="45" t="s">
        <v>30</v>
      </c>
      <c r="B60" s="46"/>
      <c r="C60" s="47"/>
      <c r="D60" s="48">
        <f>SUMIF('[1]Op Budget Detail'!$C$5:$C$4538,$O60,'[1]Op Budget Detail'!Q$5:Q$4538)</f>
        <v>5315575.1734667784</v>
      </c>
      <c r="E60" s="41">
        <f>SUMIF('[1]Op Budget Detail'!$C$5:$C$4538,$O60,'[1]Op Budget Detail'!R$5:R$4538)</f>
        <v>3123006.1653432134</v>
      </c>
      <c r="F60" s="42">
        <f>SUMIF('[1]Op Budget Detail'!$C$5:$C$4538,$O60,'[1]Op Budget Detail'!S$5:S$4538)</f>
        <v>3094686.0189177184</v>
      </c>
      <c r="G60" s="42">
        <f>SUMIF('[1]Op Budget Detail'!$C$5:$C$4538,$O60,'[1]Op Budget Detail'!T$5:T$4538)</f>
        <v>3030526.0189177184</v>
      </c>
      <c r="H60" s="42">
        <f>SUMIF('[1]Op Budget Detail'!$C$5:$C$4538,$O60,'[1]Op Budget Detail'!U$5:U$4538)</f>
        <v>3003876.0189177184</v>
      </c>
      <c r="I60" s="49">
        <f>SUMIF('[1]Op Budget Detail'!$C$5:$C$4538,$O60,'[1]Op Budget Detail'!V$5:V$4538)</f>
        <v>3006451.0189177184</v>
      </c>
      <c r="J60" s="49">
        <f>SUMIF('[1]Op Budget Detail'!$C$5:$C$4538,$O60,'[1]Op Budget Detail'!W$5:W$4538)</f>
        <v>2959646.0189177184</v>
      </c>
      <c r="K60" s="49">
        <f>SUMIF('[1]Op Budget Detail'!$C$5:$C$4538,$O60,'[1]Op Budget Detail'!X$5:X$4538)</f>
        <v>2950851.0189177184</v>
      </c>
      <c r="L60" s="49">
        <f>SUMIF('[1]Op Budget Detail'!$C$5:$C$4538,$O60,'[1]Op Budget Detail'!Y$5:Y$4538)</f>
        <v>3023516.0189177184</v>
      </c>
      <c r="M60" s="49">
        <f>SUMIF('[1]Op Budget Detail'!$C$5:$C$4538,$O60,'[1]Op Budget Detail'!Z$5:Z$4538)</f>
        <v>2998061.0189177184</v>
      </c>
      <c r="N60" s="49">
        <f>SUMIF('[1]Op Budget Detail'!$C$5:$C$4538,$O60,'[1]Op Budget Detail'!AA$5:AA$4538)</f>
        <v>2971976.0189177184</v>
      </c>
      <c r="O60" s="35" t="s">
        <v>31</v>
      </c>
    </row>
    <row r="61" spans="1:16" s="36" customFormat="1" x14ac:dyDescent="0.2">
      <c r="A61" s="45" t="s">
        <v>32</v>
      </c>
      <c r="B61" s="46"/>
      <c r="C61" s="69"/>
      <c r="D61" s="48">
        <f>SUMIF('[1]Op Budget Detail'!$C$5:$C$4538,$O61,'[1]Op Budget Detail'!Q$5:Q$4538)</f>
        <v>12783022</v>
      </c>
      <c r="E61" s="41">
        <f>SUMIF('[1]Op Budget Detail'!$C$5:$C$4538,$O61,'[1]Op Budget Detail'!R$5:R$4538)</f>
        <v>7435240</v>
      </c>
      <c r="F61" s="42">
        <f>SUMIF('[1]Op Budget Detail'!$C$5:$C$4538,$O61,'[1]Op Budget Detail'!S$5:S$4538)</f>
        <v>7536960</v>
      </c>
      <c r="G61" s="42">
        <f>SUMIF('[1]Op Budget Detail'!$C$5:$C$4538,$O61,'[1]Op Budget Detail'!T$5:T$4538)</f>
        <v>7640360</v>
      </c>
      <c r="H61" s="42">
        <f>SUMIF('[1]Op Budget Detail'!$C$5:$C$4538,$O61,'[1]Op Budget Detail'!U$5:U$4538)</f>
        <v>7745580</v>
      </c>
      <c r="I61" s="49">
        <f>SUMIF('[1]Op Budget Detail'!$C$5:$C$4538,$O61,'[1]Op Budget Detail'!V$5:V$4538)</f>
        <v>7852620</v>
      </c>
      <c r="J61" s="49">
        <f>SUMIF('[1]Op Budget Detail'!$C$5:$C$4538,$O61,'[1]Op Budget Detail'!W$5:W$4538)</f>
        <v>7961450</v>
      </c>
      <c r="K61" s="49">
        <f>SUMIF('[1]Op Budget Detail'!$C$5:$C$4538,$O61,'[1]Op Budget Detail'!X$5:X$4538)</f>
        <v>8072160</v>
      </c>
      <c r="L61" s="49">
        <f>SUMIF('[1]Op Budget Detail'!$C$5:$C$4538,$O61,'[1]Op Budget Detail'!Y$5:Y$4538)</f>
        <v>8184760</v>
      </c>
      <c r="M61" s="49">
        <f>SUMIF('[1]Op Budget Detail'!$C$5:$C$4538,$O61,'[1]Op Budget Detail'!Z$5:Z$4538)</f>
        <v>8299300</v>
      </c>
      <c r="N61" s="49">
        <f>SUMIF('[1]Op Budget Detail'!$C$5:$C$4538,$O61,'[1]Op Budget Detail'!AA$5:AA$4538)</f>
        <v>8415750</v>
      </c>
      <c r="O61" s="35" t="s">
        <v>33</v>
      </c>
    </row>
    <row r="62" spans="1:16" s="36" customFormat="1" x14ac:dyDescent="0.2">
      <c r="A62" s="45" t="s">
        <v>34</v>
      </c>
      <c r="B62" s="46"/>
      <c r="C62" s="47"/>
      <c r="D62" s="48">
        <f>SUMIF('[1]Op Budget Detail'!$C$5:$C$4538,$O62,'[1]Op Budget Detail'!Q$5:Q$4538)</f>
        <v>0</v>
      </c>
      <c r="E62" s="41">
        <f>SUMIF('[1]Op Budget Detail'!$C$5:$C$4538,$O62,'[1]Op Budget Detail'!R$5:R$4538)</f>
        <v>0</v>
      </c>
      <c r="F62" s="42">
        <f>SUMIF('[1]Op Budget Detail'!$C$5:$C$4538,$O62,'[1]Op Budget Detail'!S$5:S$4538)</f>
        <v>0</v>
      </c>
      <c r="G62" s="42">
        <f>SUMIF('[1]Op Budget Detail'!$C$5:$C$4538,$O62,'[1]Op Budget Detail'!T$5:T$4538)</f>
        <v>0</v>
      </c>
      <c r="H62" s="42">
        <f>SUMIF('[1]Op Budget Detail'!$C$5:$C$4538,$O62,'[1]Op Budget Detail'!U$5:U$4538)</f>
        <v>0</v>
      </c>
      <c r="I62" s="49">
        <f>SUMIF('[1]Op Budget Detail'!$C$5:$C$4538,$O62,'[1]Op Budget Detail'!V$5:V$4538)</f>
        <v>0</v>
      </c>
      <c r="J62" s="49">
        <f>SUMIF('[1]Op Budget Detail'!$C$5:$C$4538,$O62,'[1]Op Budget Detail'!W$5:W$4538)</f>
        <v>0</v>
      </c>
      <c r="K62" s="49">
        <f>SUMIF('[1]Op Budget Detail'!$C$5:$C$4538,$O62,'[1]Op Budget Detail'!X$5:X$4538)</f>
        <v>0</v>
      </c>
      <c r="L62" s="49">
        <f>SUMIF('[1]Op Budget Detail'!$C$5:$C$4538,$O62,'[1]Op Budget Detail'!Y$5:Y$4538)</f>
        <v>0</v>
      </c>
      <c r="M62" s="49">
        <f>SUMIF('[1]Op Budget Detail'!$C$5:$C$4538,$O62,'[1]Op Budget Detail'!Z$5:Z$4538)</f>
        <v>0</v>
      </c>
      <c r="N62" s="49">
        <f>SUMIF('[1]Op Budget Detail'!$C$5:$C$4538,$O62,'[1]Op Budget Detail'!AA$5:AA$4538)</f>
        <v>0</v>
      </c>
      <c r="O62" s="35" t="s">
        <v>35</v>
      </c>
    </row>
    <row r="63" spans="1:16" s="36" customFormat="1" x14ac:dyDescent="0.2">
      <c r="A63" s="45" t="s">
        <v>36</v>
      </c>
      <c r="B63" s="46"/>
      <c r="C63" s="47"/>
      <c r="D63" s="48">
        <f>SUMIF('[1]Op Budget Detail'!$C$5:$C$4538,$O63,'[1]Op Budget Detail'!Q$5:Q$4538)</f>
        <v>4667625.8997252313</v>
      </c>
      <c r="E63" s="41">
        <f>SUMIF('[1]Op Budget Detail'!$C$5:$C$4538,$O63,'[1]Op Budget Detail'!R$5:R$4538)</f>
        <v>3966715.9397651656</v>
      </c>
      <c r="F63" s="42">
        <f>SUMIF('[1]Op Budget Detail'!$C$5:$C$4538,$O63,'[1]Op Budget Detail'!S$5:S$4538)</f>
        <v>4135985.2364985496</v>
      </c>
      <c r="G63" s="42">
        <f>SUMIF('[1]Op Budget Detail'!$C$5:$C$4538,$O63,'[1]Op Budget Detail'!T$5:T$4538)</f>
        <v>4250673.6214457452</v>
      </c>
      <c r="H63" s="42">
        <f>SUMIF('[1]Op Budget Detail'!$C$5:$C$4538,$O63,'[1]Op Budget Detail'!U$5:U$4538)</f>
        <v>4461727.1121569443</v>
      </c>
      <c r="I63" s="49">
        <f>SUMIF('[1]Op Budget Detail'!$C$5:$C$4538,$O63,'[1]Op Budget Detail'!V$5:V$4538)</f>
        <v>4581588.1121569443</v>
      </c>
      <c r="J63" s="49">
        <f>SUMIF('[1]Op Budget Detail'!$C$5:$C$4538,$O63,'[1]Op Budget Detail'!W$5:W$4538)</f>
        <v>4773849.1121569443</v>
      </c>
      <c r="K63" s="49">
        <f>SUMIF('[1]Op Budget Detail'!$C$5:$C$4538,$O63,'[1]Op Budget Detail'!X$5:X$4538)</f>
        <v>4856100.1121569443</v>
      </c>
      <c r="L63" s="49">
        <f>SUMIF('[1]Op Budget Detail'!$C$5:$C$4538,$O63,'[1]Op Budget Detail'!Y$5:Y$4538)</f>
        <v>5005171.1121569443</v>
      </c>
      <c r="M63" s="49">
        <f>SUMIF('[1]Op Budget Detail'!$C$5:$C$4538,$O63,'[1]Op Budget Detail'!Z$5:Z$4538)</f>
        <v>5154102.1121569443</v>
      </c>
      <c r="N63" s="49">
        <f>SUMIF('[1]Op Budget Detail'!$C$5:$C$4538,$O63,'[1]Op Budget Detail'!AA$5:AA$4538)</f>
        <v>5376183.1121569443</v>
      </c>
      <c r="O63" s="35" t="s">
        <v>37</v>
      </c>
    </row>
    <row r="64" spans="1:16" s="36" customFormat="1" x14ac:dyDescent="0.2">
      <c r="A64" s="45" t="s">
        <v>38</v>
      </c>
      <c r="B64" s="46"/>
      <c r="C64" s="47"/>
      <c r="D64" s="48">
        <f>SUMIF('[1]Op Budget Detail'!$C$5:$C$4538,$O64,'[1]Op Budget Detail'!Q$5:Q$4538)</f>
        <v>0</v>
      </c>
      <c r="E64" s="41">
        <f>SUMIF('[1]Op Budget Detail'!$C$5:$C$4538,$O64,'[1]Op Budget Detail'!R$5:R$4538)</f>
        <v>0</v>
      </c>
      <c r="F64" s="42">
        <f>SUMIF('[1]Op Budget Detail'!$C$5:$C$4538,$O64,'[1]Op Budget Detail'!S$5:S$4538)</f>
        <v>0</v>
      </c>
      <c r="G64" s="42">
        <f>SUMIF('[1]Op Budget Detail'!$C$5:$C$4538,$O64,'[1]Op Budget Detail'!T$5:T$4538)</f>
        <v>0</v>
      </c>
      <c r="H64" s="42">
        <f>SUMIF('[1]Op Budget Detail'!$C$5:$C$4538,$O64,'[1]Op Budget Detail'!U$5:U$4538)</f>
        <v>0</v>
      </c>
      <c r="I64" s="49">
        <f>SUMIF('[1]Op Budget Detail'!$C$5:$C$4538,$O64,'[1]Op Budget Detail'!V$5:V$4538)</f>
        <v>0</v>
      </c>
      <c r="J64" s="49">
        <f>SUMIF('[1]Op Budget Detail'!$C$5:$C$4538,$O64,'[1]Op Budget Detail'!W$5:W$4538)</f>
        <v>0</v>
      </c>
      <c r="K64" s="49">
        <f>SUMIF('[1]Op Budget Detail'!$C$5:$C$4538,$O64,'[1]Op Budget Detail'!X$5:X$4538)</f>
        <v>0</v>
      </c>
      <c r="L64" s="49">
        <f>SUMIF('[1]Op Budget Detail'!$C$5:$C$4538,$O64,'[1]Op Budget Detail'!Y$5:Y$4538)</f>
        <v>0</v>
      </c>
      <c r="M64" s="49">
        <f>SUMIF('[1]Op Budget Detail'!$C$5:$C$4538,$O64,'[1]Op Budget Detail'!Z$5:Z$4538)</f>
        <v>0</v>
      </c>
      <c r="N64" s="49">
        <f>SUMIF('[1]Op Budget Detail'!$C$5:$C$4538,$O64,'[1]Op Budget Detail'!AA$5:AA$4538)</f>
        <v>0</v>
      </c>
      <c r="O64" s="35" t="s">
        <v>39</v>
      </c>
    </row>
    <row r="65" spans="1:15" s="36" customFormat="1" x14ac:dyDescent="0.2">
      <c r="A65" s="45" t="s">
        <v>40</v>
      </c>
      <c r="B65" s="46"/>
      <c r="C65" s="47"/>
      <c r="D65" s="48">
        <f>SUMIF('[1]Op Budget Detail'!$C$5:$C$4538,$O65,'[1]Op Budget Detail'!Q$5:Q$4538)</f>
        <v>0</v>
      </c>
      <c r="E65" s="41">
        <f>SUMIF('[1]Op Budget Detail'!$C$5:$C$4538,$O65,'[1]Op Budget Detail'!R$5:R$4538)</f>
        <v>0</v>
      </c>
      <c r="F65" s="42">
        <f>SUMIF('[1]Op Budget Detail'!$C$5:$C$4538,$O65,'[1]Op Budget Detail'!S$5:S$4538)</f>
        <v>0</v>
      </c>
      <c r="G65" s="42">
        <f>SUMIF('[1]Op Budget Detail'!$C$5:$C$4538,$O65,'[1]Op Budget Detail'!T$5:T$4538)</f>
        <v>0</v>
      </c>
      <c r="H65" s="42">
        <f>SUMIF('[1]Op Budget Detail'!$C$5:$C$4538,$O65,'[1]Op Budget Detail'!U$5:U$4538)</f>
        <v>0</v>
      </c>
      <c r="I65" s="49">
        <f>SUMIF('[1]Op Budget Detail'!$C$5:$C$4538,$O65,'[1]Op Budget Detail'!V$5:V$4538)</f>
        <v>0</v>
      </c>
      <c r="J65" s="49">
        <f>SUMIF('[1]Op Budget Detail'!$C$5:$C$4538,$O65,'[1]Op Budget Detail'!W$5:W$4538)</f>
        <v>0</v>
      </c>
      <c r="K65" s="49">
        <f>SUMIF('[1]Op Budget Detail'!$C$5:$C$4538,$O65,'[1]Op Budget Detail'!X$5:X$4538)</f>
        <v>0</v>
      </c>
      <c r="L65" s="49">
        <f>SUMIF('[1]Op Budget Detail'!$C$5:$C$4538,$O65,'[1]Op Budget Detail'!Y$5:Y$4538)</f>
        <v>0</v>
      </c>
      <c r="M65" s="49">
        <f>SUMIF('[1]Op Budget Detail'!$C$5:$C$4538,$O65,'[1]Op Budget Detail'!Z$5:Z$4538)</f>
        <v>0</v>
      </c>
      <c r="N65" s="49">
        <f>SUMIF('[1]Op Budget Detail'!$C$5:$C$4538,$O65,'[1]Op Budget Detail'!AA$5:AA$4538)</f>
        <v>0</v>
      </c>
      <c r="O65" s="35" t="s">
        <v>41</v>
      </c>
    </row>
    <row r="66" spans="1:15" s="36" customFormat="1" ht="3" customHeight="1" x14ac:dyDescent="0.2">
      <c r="A66" s="45"/>
      <c r="B66" s="46"/>
      <c r="C66" s="47"/>
      <c r="D66" s="52"/>
      <c r="E66" s="41"/>
      <c r="F66" s="42"/>
      <c r="G66" s="42"/>
      <c r="H66" s="42"/>
      <c r="I66" s="43"/>
      <c r="J66" s="43"/>
      <c r="K66" s="43"/>
      <c r="L66" s="43"/>
      <c r="M66" s="43"/>
      <c r="N66" s="43"/>
      <c r="O66" s="35"/>
    </row>
    <row r="67" spans="1:15" s="36" customFormat="1" x14ac:dyDescent="0.2">
      <c r="A67" s="45" t="s">
        <v>42</v>
      </c>
      <c r="B67" s="46"/>
      <c r="C67" s="54"/>
      <c r="D67" s="71">
        <f t="shared" ref="D67:I67" si="7">SUM(D57:D66)</f>
        <v>28929570.822824646</v>
      </c>
      <c r="E67" s="56">
        <f t="shared" si="7"/>
        <v>22226116.297802236</v>
      </c>
      <c r="F67" s="57">
        <f t="shared" si="7"/>
        <v>22682799.104887553</v>
      </c>
      <c r="G67" s="57">
        <f t="shared" si="7"/>
        <v>23012341.896706298</v>
      </c>
      <c r="H67" s="57">
        <f t="shared" si="7"/>
        <v>23644909.180434085</v>
      </c>
      <c r="I67" s="58">
        <f t="shared" si="7"/>
        <v>24059962.382665478</v>
      </c>
      <c r="J67" s="58">
        <f>SUM(J57:J66)</f>
        <v>24591556.749328695</v>
      </c>
      <c r="K67" s="58">
        <f>SUM(K57:K66)</f>
        <v>25088530.317055359</v>
      </c>
      <c r="L67" s="58">
        <f>SUM(L57:L66)</f>
        <v>25648821.010504045</v>
      </c>
      <c r="M67" s="58">
        <f>SUM(M57:M66)</f>
        <v>26224284.315657988</v>
      </c>
      <c r="N67" s="58">
        <f>SUM(N57:N66)</f>
        <v>26888938.524255559</v>
      </c>
      <c r="O67" s="59"/>
    </row>
    <row r="68" spans="1:15" s="36" customFormat="1" x14ac:dyDescent="0.2">
      <c r="A68" s="47"/>
      <c r="B68" s="46"/>
      <c r="C68" s="47"/>
      <c r="D68" s="61"/>
      <c r="E68" s="62"/>
      <c r="F68" s="63"/>
      <c r="G68" s="63"/>
      <c r="H68" s="63"/>
      <c r="I68" s="43"/>
      <c r="J68" s="64"/>
      <c r="K68" s="64"/>
      <c r="L68" s="64"/>
      <c r="M68" s="64"/>
      <c r="N68" s="64"/>
      <c r="O68" s="35"/>
    </row>
    <row r="69" spans="1:15" s="36" customFormat="1" x14ac:dyDescent="0.2">
      <c r="A69" s="45" t="s">
        <v>43</v>
      </c>
      <c r="B69" s="46"/>
      <c r="C69" s="73"/>
      <c r="D69" s="74">
        <f t="shared" ref="D69:I69" si="8">D55+D67</f>
        <v>4898311.3199557103</v>
      </c>
      <c r="E69" s="41">
        <f t="shared" si="8"/>
        <v>-4484026.5819629282</v>
      </c>
      <c r="F69" s="42">
        <f t="shared" si="8"/>
        <v>-2121657.3716109991</v>
      </c>
      <c r="G69" s="42">
        <f t="shared" si="8"/>
        <v>-2828096.3447394446</v>
      </c>
      <c r="H69" s="42">
        <f t="shared" si="8"/>
        <v>-2839019.0517228581</v>
      </c>
      <c r="I69" s="49">
        <f t="shared" si="8"/>
        <v>-3459836.8494914658</v>
      </c>
      <c r="J69" s="49">
        <f>J55+J67</f>
        <v>-3506864.4828282483</v>
      </c>
      <c r="K69" s="49">
        <f>K55+K67</f>
        <v>-3602947.915101584</v>
      </c>
      <c r="L69" s="49">
        <f>L55+L67</f>
        <v>-3650478.2216528989</v>
      </c>
      <c r="M69" s="49">
        <f>M55+M67</f>
        <v>-3697949.9164989553</v>
      </c>
      <c r="N69" s="49">
        <f>N55+N67</f>
        <v>-3771702.7079013847</v>
      </c>
      <c r="O69" s="59"/>
    </row>
    <row r="70" spans="1:15" s="36" customFormat="1" x14ac:dyDescent="0.2">
      <c r="A70" s="45"/>
      <c r="B70" s="46"/>
      <c r="C70" s="73"/>
      <c r="D70" s="74"/>
      <c r="E70" s="41"/>
      <c r="F70" s="42"/>
      <c r="G70" s="42"/>
      <c r="H70" s="42"/>
      <c r="I70" s="49"/>
      <c r="J70" s="49"/>
      <c r="K70" s="49"/>
      <c r="L70" s="49"/>
      <c r="M70" s="49"/>
      <c r="N70" s="49"/>
      <c r="O70" s="59"/>
    </row>
    <row r="71" spans="1:15" s="36" customFormat="1" ht="25.5" x14ac:dyDescent="0.2">
      <c r="A71" s="75" t="s">
        <v>44</v>
      </c>
      <c r="B71" s="60"/>
      <c r="C71" s="47"/>
      <c r="D71" s="74"/>
      <c r="E71" s="41">
        <f t="shared" ref="E71:N71" si="9">E69-E52</f>
        <v>-2528983.5819629282</v>
      </c>
      <c r="F71" s="42">
        <f t="shared" si="9"/>
        <v>-685714.37161099911</v>
      </c>
      <c r="G71" s="42">
        <f t="shared" si="9"/>
        <v>-1128163.3447394446</v>
      </c>
      <c r="H71" s="42">
        <f t="shared" si="9"/>
        <v>-1395006.0517228581</v>
      </c>
      <c r="I71" s="76">
        <f t="shared" si="9"/>
        <v>-2031644.8494914658</v>
      </c>
      <c r="J71" s="76">
        <f t="shared" si="9"/>
        <v>-2074383.4828282483</v>
      </c>
      <c r="K71" s="76">
        <f t="shared" si="9"/>
        <v>-2166067.915101584</v>
      </c>
      <c r="L71" s="76">
        <f t="shared" si="9"/>
        <v>-2209089.2216528989</v>
      </c>
      <c r="M71" s="76">
        <f t="shared" si="9"/>
        <v>-2251941.9164989553</v>
      </c>
      <c r="N71" s="76">
        <f t="shared" si="9"/>
        <v>-2320955.7079013847</v>
      </c>
      <c r="O71" s="35"/>
    </row>
    <row r="72" spans="1:15" s="36" customFormat="1" x14ac:dyDescent="0.2">
      <c r="A72" s="45"/>
      <c r="B72" s="60"/>
      <c r="C72" s="47"/>
      <c r="D72" s="74"/>
      <c r="E72" s="41"/>
      <c r="F72" s="42"/>
      <c r="G72" s="42"/>
      <c r="H72" s="42"/>
      <c r="I72" s="76"/>
      <c r="J72" s="76"/>
      <c r="K72" s="76"/>
      <c r="L72" s="76"/>
      <c r="M72" s="76"/>
      <c r="N72" s="76"/>
      <c r="O72" s="35"/>
    </row>
    <row r="73" spans="1:15" s="36" customFormat="1" x14ac:dyDescent="0.2">
      <c r="A73" s="45"/>
      <c r="B73" s="60"/>
      <c r="C73" s="47"/>
      <c r="D73" s="74"/>
      <c r="E73" s="41"/>
      <c r="F73" s="42"/>
      <c r="G73" s="42"/>
      <c r="H73" s="42"/>
      <c r="I73" s="76"/>
      <c r="J73" s="76"/>
      <c r="K73" s="76"/>
      <c r="L73" s="76"/>
      <c r="M73" s="76"/>
      <c r="N73" s="76"/>
      <c r="O73" s="35"/>
    </row>
    <row r="74" spans="1:15" s="36" customFormat="1" x14ac:dyDescent="0.2">
      <c r="A74" s="45" t="s">
        <v>45</v>
      </c>
      <c r="B74" s="68"/>
      <c r="C74" s="69"/>
      <c r="D74" s="78">
        <f>'[1]Capital Works DOP - Council'!B42-'[1]Capital Works DOP - Council'!B39-'[1]Capital Works DOP - Council'!B40</f>
        <v>10962094.475000001</v>
      </c>
      <c r="E74" s="41">
        <f>'[1]Capital Works DOP - Council'!C42-'[1]Capital Works DOP - Council'!C39-'[1]Capital Works DOP - Council'!C40</f>
        <v>12682858</v>
      </c>
      <c r="F74" s="42">
        <f>'[1]Capital Works DOP - Council'!D42-'[1]Capital Works DOP - Council'!D39-'[1]Capital Works DOP - Council'!D40</f>
        <v>10296366.5</v>
      </c>
      <c r="G74" s="42">
        <f>'[1]Capital Works DOP - Council'!E42-'[1]Capital Works DOP - Council'!E39-'[1]Capital Works DOP - Council'!E40</f>
        <v>10612693.8125</v>
      </c>
      <c r="H74" s="42">
        <f>'[1]Capital Works DOP - Council'!F42-'[1]Capital Works DOP - Council'!F39-'[1]Capital Works DOP - Council'!F40</f>
        <v>10118243.2578125</v>
      </c>
      <c r="I74" s="49">
        <f>'[1]LTFP Capital Works Summ'!F45</f>
        <v>10762068.689257812</v>
      </c>
      <c r="J74" s="49">
        <f>'[1]LTFP Capital Works Summ'!G45</f>
        <v>10196239.256489258</v>
      </c>
      <c r="K74" s="49">
        <f>'[1]LTFP Capital Works Summ'!H45</f>
        <v>10378114.737901486</v>
      </c>
      <c r="L74" s="49">
        <f>'[1]LTFP Capital Works Summ'!I45</f>
        <v>10026061.131349027</v>
      </c>
      <c r="M74" s="49">
        <f>'[1]LTFP Capital Works Summ'!J45</f>
        <v>11065503.659632752</v>
      </c>
      <c r="N74" s="49">
        <f>'[1]LTFP Capital Works Summ'!K45</f>
        <v>10548711.77612357</v>
      </c>
      <c r="O74" s="35"/>
    </row>
    <row r="75" spans="1:15" s="36" customFormat="1" x14ac:dyDescent="0.2">
      <c r="A75" s="79" t="s">
        <v>46</v>
      </c>
      <c r="B75" s="77">
        <v>0</v>
      </c>
      <c r="C75" s="69"/>
      <c r="D75" s="78"/>
      <c r="E75" s="41">
        <f>SUMIF('[1]Op Budget Detail'!$C$5:$C$4538,$O75,'[1]Op Budget Detail'!R$5:R$4538)</f>
        <v>-1900000</v>
      </c>
      <c r="F75" s="42">
        <f>SUMIF('[1]Op Budget Detail'!$C$5:$C$4538,$O75,'[1]Op Budget Detail'!S$5:S$4538)</f>
        <v>0</v>
      </c>
      <c r="G75" s="42">
        <f>SUMIF('[1]Op Budget Detail'!$C$5:$C$4538,$O75,'[1]Op Budget Detail'!T$5:T$4538)</f>
        <v>0</v>
      </c>
      <c r="H75" s="42">
        <f>SUMIF('[1]Op Budget Detail'!$C$5:$C$4538,$O75,'[1]Op Budget Detail'!U$5:U$4538)</f>
        <v>0</v>
      </c>
      <c r="I75" s="49">
        <f>SUMIF('[1]Op Budget Detail'!$C$5:$C$4538,$O75,'[1]Op Budget Detail'!V$5:V$4538)</f>
        <v>0</v>
      </c>
      <c r="J75" s="49">
        <f>SUMIF('[1]Op Budget Detail'!$C$5:$C$4538,$O75,'[1]Op Budget Detail'!W$5:W$4538)</f>
        <v>0</v>
      </c>
      <c r="K75" s="49">
        <f>SUMIF('[1]Op Budget Detail'!$C$5:$C$4538,$O75,'[1]Op Budget Detail'!X$5:X$4538)</f>
        <v>0</v>
      </c>
      <c r="L75" s="49">
        <f>SUMIF('[1]Op Budget Detail'!$C$5:$C$4538,$O75,'[1]Op Budget Detail'!Y$5:Y$4538)</f>
        <v>0</v>
      </c>
      <c r="M75" s="49">
        <f>SUMIF('[1]Op Budget Detail'!$C$5:$C$4538,$O75,'[1]Op Budget Detail'!Z$5:Z$4538)</f>
        <v>0</v>
      </c>
      <c r="N75" s="49">
        <f>SUMIF('[1]Op Budget Detail'!$C$5:$C$4538,$O75,'[1]Op Budget Detail'!AA$5:AA$4538)</f>
        <v>0</v>
      </c>
      <c r="O75" s="35" t="s">
        <v>47</v>
      </c>
    </row>
    <row r="76" spans="1:15" s="36" customFormat="1" x14ac:dyDescent="0.2">
      <c r="A76" s="79" t="s">
        <v>57</v>
      </c>
      <c r="B76" s="77"/>
      <c r="C76" s="69"/>
      <c r="D76" s="78"/>
      <c r="E76" s="41">
        <f>SUMIF('[1]Op Budget Detail'!$C$5:$C$4538,$O76,'[1]Op Budget Detail'!R$5:R$4538)</f>
        <v>94389.386829281109</v>
      </c>
      <c r="F76" s="42">
        <f>SUMIF('[1]Op Budget Detail'!$C$5:$C$4538,$O76,'[1]Op Budget Detail'!S$5:S$4538)</f>
        <v>98405.836325930839</v>
      </c>
      <c r="G76" s="42">
        <f>SUMIF('[1]Op Budget Detail'!$C$5:$C$4538,$O76,'[1]Op Budget Detail'!T$5:T$4538)</f>
        <v>102381.42945438033</v>
      </c>
      <c r="H76" s="42">
        <f>SUMIF('[1]Op Budget Detail'!$C$5:$C$4538,$O76,'[1]Op Budget Detail'!U$5:U$4538)</f>
        <v>106517.63643779086</v>
      </c>
      <c r="I76" s="49">
        <f>SUMIF('[1]Op Budget Detail'!$C$5:$C$4538,$O76,'[1]Op Budget Detail'!V$5:V$4538)</f>
        <v>110662.7342063964</v>
      </c>
      <c r="J76" s="49">
        <f>SUMIF('[1]Op Budget Detail'!$C$5:$C$4538,$O76,'[1]Op Budget Detail'!W$5:W$4538)</f>
        <v>115291.71754317774</v>
      </c>
      <c r="K76" s="49">
        <f>SUMIF('[1]Op Budget Detail'!$C$5:$C$4538,$O76,'[1]Op Budget Detail'!X$5:X$4538)</f>
        <v>119949.49981651451</v>
      </c>
      <c r="L76" s="49">
        <f>SUMIF('[1]Op Budget Detail'!$C$5:$C$4538,$O76,'[1]Op Budget Detail'!Y$5:Y$4538)</f>
        <v>124795.45636783166</v>
      </c>
      <c r="M76" s="49">
        <f>SUMIF('[1]Op Budget Detail'!$C$5:$C$4538,$O76,'[1]Op Budget Detail'!Z$5:Z$4538)</f>
        <v>129731.6012138824</v>
      </c>
      <c r="N76" s="49">
        <f>SUMIF('[1]Op Budget Detail'!$C$5:$C$4538,$O76,'[1]Op Budget Detail'!AA$5:AA$4538)</f>
        <v>135078.34261631413</v>
      </c>
      <c r="O76" s="35" t="s">
        <v>49</v>
      </c>
    </row>
    <row r="77" spans="1:15" s="36" customFormat="1" x14ac:dyDescent="0.2">
      <c r="A77" s="45" t="s">
        <v>50</v>
      </c>
      <c r="B77" s="68"/>
      <c r="C77" s="81"/>
      <c r="D77" s="48">
        <f>SUMIF('[1]Op Budget Detail'!$C$5:$C$4538,$O77,'[1]Op Budget Detail'!Q$5:Q$4538)</f>
        <v>-3528807</v>
      </c>
      <c r="E77" s="41">
        <f>SUMIF('[1]Op Budget Detail'!$C$5:$C$4538,$O77,'[1]Op Budget Detail'!R$5:R$4538)</f>
        <v>-546130.60649999999</v>
      </c>
      <c r="F77" s="42">
        <f>SUMIF('[1]Op Budget Detail'!$C$5:$C$4538,$O77,'[1]Op Budget Detail'!S$5:S$4538)</f>
        <v>-1296177.953148375</v>
      </c>
      <c r="G77" s="42">
        <f>SUMIF('[1]Op Budget Detail'!$C$5:$C$4538,$O77,'[1]Op Budget Detail'!T$5:T$4538)</f>
        <v>-603917.24502351601</v>
      </c>
      <c r="H77" s="42">
        <f>SUMIF('[1]Op Budget Detail'!$C$5:$C$4538,$O77,'[1]Op Budget Detail'!U$5:U$4538)</f>
        <v>-290624.39071396308</v>
      </c>
      <c r="I77" s="49">
        <f>SUMIF('[1]Op Budget Detail'!$C$5:$C$4538,$O77,'[1]Op Budget Detail'!V$5:V$4538)</f>
        <v>-746381.21856644866</v>
      </c>
      <c r="J77" s="49">
        <f>SUMIF('[1]Op Budget Detail'!$C$5:$C$4538,$O77,'[1]Op Budget Detail'!W$5:W$4538)</f>
        <v>-557483.30147190322</v>
      </c>
      <c r="K77" s="49">
        <f>SUMIF('[1]Op Budget Detail'!$C$5:$C$4538,$O77,'[1]Op Budget Detail'!X$5:X$4538)</f>
        <v>-394934.05178627674</v>
      </c>
      <c r="L77" s="49">
        <f>SUMIF('[1]Op Budget Detail'!$C$5:$C$4538,$O77,'[1]Op Budget Detail'!Y$5:Y$4538)</f>
        <v>-536412.14402196347</v>
      </c>
      <c r="M77" s="49">
        <f>SUMIF('[1]Op Budget Detail'!$C$5:$C$4538,$O77,'[1]Op Budget Detail'!Z$5:Z$4538)</f>
        <v>-497264.19652557967</v>
      </c>
      <c r="N77" s="49">
        <f>SUMIF('[1]Op Budget Detail'!$C$5:$C$4538,$O77,'[1]Op Budget Detail'!AA$5:AA$4538)</f>
        <v>-721578.75040958857</v>
      </c>
      <c r="O77" s="35" t="s">
        <v>51</v>
      </c>
    </row>
    <row r="78" spans="1:15" s="36" customFormat="1" x14ac:dyDescent="0.2">
      <c r="A78" s="45" t="s">
        <v>52</v>
      </c>
      <c r="B78" s="68"/>
      <c r="C78" s="69"/>
      <c r="D78" s="48">
        <f>SUMIF('[1]Op Budget Detail'!$C$5:$C$4538,$O78,'[1]Op Budget Detail'!Q$5:Q$4538)</f>
        <v>514756</v>
      </c>
      <c r="E78" s="41">
        <f>SUMIF('[1]Op Budget Detail'!$C$5:$C$4538,$O78,'[1]Op Budget Detail'!R$5:R$4538)</f>
        <v>1542545.9397651656</v>
      </c>
      <c r="F78" s="42">
        <f>SUMIF('[1]Op Budget Detail'!$C$5:$C$4538,$O78,'[1]Op Budget Detail'!S$5:S$4538)</f>
        <v>537985.23649854935</v>
      </c>
      <c r="G78" s="42">
        <f>SUMIF('[1]Op Budget Detail'!$C$5:$C$4538,$O78,'[1]Op Budget Detail'!T$5:T$4538)</f>
        <v>344190</v>
      </c>
      <c r="H78" s="42">
        <f>SUMIF('[1]Op Budget Detail'!$C$5:$C$4538,$O78,'[1]Op Budget Detail'!U$5:U$4538)</f>
        <v>624527.11215694435</v>
      </c>
      <c r="I78" s="49">
        <f>SUMIF('[1]Op Budget Detail'!$C$5:$C$4538,$O78,'[1]Op Budget Detail'!V$5:V$4538)</f>
        <v>550440</v>
      </c>
      <c r="J78" s="49">
        <f>SUMIF('[1]Op Budget Detail'!$C$5:$C$4538,$O78,'[1]Op Budget Detail'!W$5:W$4538)</f>
        <v>684277.11215694435</v>
      </c>
      <c r="K78" s="49">
        <f>SUMIF('[1]Op Budget Detail'!$C$5:$C$4538,$O78,'[1]Op Budget Detail'!X$5:X$4538)</f>
        <v>999757.11215694435</v>
      </c>
      <c r="L78" s="49">
        <f>SUMIF('[1]Op Budget Detail'!$C$5:$C$4538,$O78,'[1]Op Budget Detail'!Y$5:Y$4538)</f>
        <v>1300067.1121569443</v>
      </c>
      <c r="M78" s="49">
        <f>SUMIF('[1]Op Budget Detail'!$C$5:$C$4538,$O78,'[1]Op Budget Detail'!Z$5:Z$4538)</f>
        <v>363900</v>
      </c>
      <c r="N78" s="49">
        <f>SUMIF('[1]Op Budget Detail'!$C$5:$C$4538,$O78,'[1]Op Budget Detail'!AA$5:AA$4538)</f>
        <v>1183327.1121569443</v>
      </c>
      <c r="O78" s="35" t="s">
        <v>53</v>
      </c>
    </row>
    <row r="79" spans="1:15" s="36" customFormat="1" x14ac:dyDescent="0.2">
      <c r="A79" s="45" t="s">
        <v>54</v>
      </c>
      <c r="B79" s="68"/>
      <c r="C79" s="81"/>
      <c r="D79" s="48">
        <f t="shared" ref="D79:N79" si="10">-D61</f>
        <v>-12783022</v>
      </c>
      <c r="E79" s="41">
        <f t="shared" si="10"/>
        <v>-7435240</v>
      </c>
      <c r="F79" s="42">
        <f t="shared" si="10"/>
        <v>-7536960</v>
      </c>
      <c r="G79" s="42">
        <f t="shared" si="10"/>
        <v>-7640360</v>
      </c>
      <c r="H79" s="42">
        <f t="shared" si="10"/>
        <v>-7745580</v>
      </c>
      <c r="I79" s="49">
        <f t="shared" si="10"/>
        <v>-7852620</v>
      </c>
      <c r="J79" s="49">
        <f t="shared" si="10"/>
        <v>-7961450</v>
      </c>
      <c r="K79" s="49">
        <f t="shared" si="10"/>
        <v>-8072160</v>
      </c>
      <c r="L79" s="49">
        <f t="shared" si="10"/>
        <v>-8184760</v>
      </c>
      <c r="M79" s="49">
        <f t="shared" si="10"/>
        <v>-8299300</v>
      </c>
      <c r="N79" s="49">
        <f t="shared" si="10"/>
        <v>-8415750</v>
      </c>
      <c r="O79" s="35"/>
    </row>
    <row r="80" spans="1:15" s="36" customFormat="1" ht="3" customHeight="1" x14ac:dyDescent="0.2">
      <c r="A80" s="45"/>
      <c r="B80" s="46"/>
      <c r="C80" s="47"/>
      <c r="D80" s="48"/>
      <c r="E80" s="41"/>
      <c r="F80" s="42"/>
      <c r="G80" s="42"/>
      <c r="H80" s="42"/>
      <c r="I80" s="49"/>
      <c r="J80" s="49"/>
      <c r="K80" s="49"/>
      <c r="L80" s="49"/>
      <c r="M80" s="49"/>
      <c r="N80" s="49"/>
      <c r="O80" s="35"/>
    </row>
    <row r="81" spans="1:15" s="36" customFormat="1" x14ac:dyDescent="0.2">
      <c r="A81" s="45" t="s">
        <v>55</v>
      </c>
      <c r="B81" s="83"/>
      <c r="C81" s="84"/>
      <c r="D81" s="85">
        <f>SUM(D69:D80)</f>
        <v>63332.794955711812</v>
      </c>
      <c r="E81" s="86">
        <f t="shared" ref="E81:N81" si="11">E69+SUM(E73:E80)</f>
        <v>-45603.861868482083</v>
      </c>
      <c r="F81" s="87">
        <f t="shared" si="11"/>
        <v>-22037.751934893429</v>
      </c>
      <c r="G81" s="87">
        <f t="shared" si="11"/>
        <v>-13108.347808580846</v>
      </c>
      <c r="H81" s="87">
        <f t="shared" si="11"/>
        <v>-25935.436029586941</v>
      </c>
      <c r="I81" s="88">
        <f t="shared" si="11"/>
        <v>-635666.64459370635</v>
      </c>
      <c r="J81" s="88">
        <f t="shared" si="11"/>
        <v>-1029989.6981107723</v>
      </c>
      <c r="K81" s="88">
        <f t="shared" si="11"/>
        <v>-572220.61701291613</v>
      </c>
      <c r="L81" s="88">
        <f t="shared" si="11"/>
        <v>-920726.66580105945</v>
      </c>
      <c r="M81" s="88">
        <f t="shared" si="11"/>
        <v>-935378.85217790119</v>
      </c>
      <c r="N81" s="88">
        <f t="shared" si="11"/>
        <v>-1041914.2274141442</v>
      </c>
      <c r="O81" s="59"/>
    </row>
    <row r="82" spans="1:15" s="36" customFormat="1" x14ac:dyDescent="0.2">
      <c r="A82" s="89"/>
      <c r="B82" s="90"/>
      <c r="C82" s="91"/>
      <c r="D82" s="92"/>
      <c r="E82" s="105"/>
      <c r="F82" s="106"/>
      <c r="G82" s="106"/>
      <c r="H82" s="106"/>
      <c r="I82" s="95"/>
      <c r="J82" s="95"/>
      <c r="K82" s="95"/>
      <c r="L82" s="95"/>
      <c r="M82" s="95"/>
      <c r="N82" s="95"/>
      <c r="O82" s="35"/>
    </row>
    <row r="83" spans="1:15" s="36" customFormat="1" ht="15.75" hidden="1" x14ac:dyDescent="0.25">
      <c r="A83" s="99" t="s">
        <v>58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1"/>
      <c r="O83" s="35"/>
    </row>
    <row r="84" spans="1:15" s="36" customFormat="1" hidden="1" x14ac:dyDescent="0.2">
      <c r="A84" s="102" t="s">
        <v>9</v>
      </c>
      <c r="B84" s="38"/>
      <c r="C84" s="39"/>
      <c r="D84" s="40"/>
      <c r="E84" s="41"/>
      <c r="F84" s="42"/>
      <c r="G84" s="42"/>
      <c r="H84" s="42"/>
      <c r="I84" s="43"/>
      <c r="J84" s="43"/>
      <c r="K84" s="43"/>
      <c r="L84" s="43"/>
      <c r="M84" s="43"/>
      <c r="N84" s="107"/>
      <c r="O84" s="35"/>
    </row>
    <row r="85" spans="1:15" s="36" customFormat="1" hidden="1" x14ac:dyDescent="0.2">
      <c r="A85" s="45" t="s">
        <v>10</v>
      </c>
      <c r="B85" s="46"/>
      <c r="C85" s="47"/>
      <c r="D85" s="48">
        <f>SUMIF('[1]Op Budget Detail'!$C$4540:$C$5454,$O85,'[1]Op Budget Detail'!Q$4540:Q$5454)</f>
        <v>-957797.4117647059</v>
      </c>
      <c r="E85" s="41">
        <f>SUMIF('[1]Op Budget Detail'!$C$4540:$C$5454,$O85,'[1]Op Budget Detail'!R$4540:R$5454)</f>
        <v>-1105510.4000000001</v>
      </c>
      <c r="F85" s="42">
        <f>SUMIF('[1]Op Budget Detail'!$C$4540:$C$5454,$O85,'[1]Op Budget Detail'!S$4540:S$5454)</f>
        <v>-1254907.2999999998</v>
      </c>
      <c r="G85" s="42">
        <f>SUMIF('[1]Op Budget Detail'!$C$4540:$C$5454,$O85,'[1]Op Budget Detail'!T$4540:T$5454)</f>
        <v>-1414794.6</v>
      </c>
      <c r="H85" s="42">
        <f>SUMIF('[1]Op Budget Detail'!$C$4540:$C$5454,$O85,'[1]Op Budget Detail'!U$4540:U$5454)</f>
        <v>-1513830</v>
      </c>
      <c r="I85" s="49">
        <f>SUMIF('[1]Op Budget Detail'!$C$4540:$C$5454,$O85,'[1]Op Budget Detail'!V$4540:V$5454)</f>
        <v>-1551670</v>
      </c>
      <c r="J85" s="49">
        <f>SUMIF('[1]Op Budget Detail'!$C$4540:$C$5454,$O85,'[1]Op Budget Detail'!W$4540:W$5454)</f>
        <v>-1590460</v>
      </c>
      <c r="K85" s="49">
        <f>SUMIF('[1]Op Budget Detail'!$C$4540:$C$5454,$O85,'[1]Op Budget Detail'!X$4540:X$5454)</f>
        <v>-1630230</v>
      </c>
      <c r="L85" s="49">
        <f>SUMIF('[1]Op Budget Detail'!$C$4540:$C$5454,$O85,'[1]Op Budget Detail'!Y$4540:Y$5454)</f>
        <v>-1670980</v>
      </c>
      <c r="M85" s="49">
        <f>SUMIF('[1]Op Budget Detail'!$C$4540:$C$5454,$O85,'[1]Op Budget Detail'!Z$4540:Z$5454)</f>
        <v>-1712760</v>
      </c>
      <c r="N85" s="49">
        <f>SUMIF('[1]Op Budget Detail'!$C$4540:$C$5454,$O85,'[1]Op Budget Detail'!AA$4540:AA$5454)</f>
        <v>-1755580</v>
      </c>
      <c r="O85" s="35" t="s">
        <v>11</v>
      </c>
    </row>
    <row r="86" spans="1:15" s="36" customFormat="1" hidden="1" x14ac:dyDescent="0.2">
      <c r="A86" s="45" t="s">
        <v>12</v>
      </c>
      <c r="B86" s="46"/>
      <c r="C86" s="47"/>
      <c r="D86" s="48">
        <f>SUMIF('[1]Op Budget Detail'!$C$4540:$C$5454,$O86,'[1]Op Budget Detail'!Q$4540:Q$5454)</f>
        <v>-2255957</v>
      </c>
      <c r="E86" s="41">
        <f>SUMIF('[1]Op Budget Detail'!$C$4540:$C$5454,$O86,'[1]Op Budget Detail'!R$4540:R$5454)</f>
        <v>-2406870</v>
      </c>
      <c r="F86" s="42">
        <f>SUMIF('[1]Op Budget Detail'!$C$4540:$C$5454,$O86,'[1]Op Budget Detail'!S$4540:S$5454)</f>
        <v>-2575350</v>
      </c>
      <c r="G86" s="42">
        <f>SUMIF('[1]Op Budget Detail'!$C$4540:$C$5454,$O86,'[1]Op Budget Detail'!T$4540:T$5454)</f>
        <v>-2755620</v>
      </c>
      <c r="H86" s="42">
        <f>SUMIF('[1]Op Budget Detail'!$C$4540:$C$5454,$O86,'[1]Op Budget Detail'!U$4540:U$5454)</f>
        <v>-2948520</v>
      </c>
      <c r="I86" s="49">
        <f>SUMIF('[1]Op Budget Detail'!$C$4540:$C$5454,$O86,'[1]Op Budget Detail'!V$4540:V$5454)</f>
        <v>-3022240</v>
      </c>
      <c r="J86" s="49">
        <f>SUMIF('[1]Op Budget Detail'!$C$4540:$C$5454,$O86,'[1]Op Budget Detail'!W$4540:W$5454)</f>
        <v>-3097790</v>
      </c>
      <c r="K86" s="49">
        <f>SUMIF('[1]Op Budget Detail'!$C$4540:$C$5454,$O86,'[1]Op Budget Detail'!X$4540:X$5454)</f>
        <v>-3175220</v>
      </c>
      <c r="L86" s="49">
        <f>SUMIF('[1]Op Budget Detail'!$C$4540:$C$5454,$O86,'[1]Op Budget Detail'!Y$4540:Y$5454)</f>
        <v>-3254590</v>
      </c>
      <c r="M86" s="49">
        <f>SUMIF('[1]Op Budget Detail'!$C$4540:$C$5454,$O86,'[1]Op Budget Detail'!Z$4540:Z$5454)</f>
        <v>-3335960</v>
      </c>
      <c r="N86" s="49">
        <f>SUMIF('[1]Op Budget Detail'!$C$4540:$C$5454,$O86,'[1]Op Budget Detail'!AA$4540:AA$5454)</f>
        <v>-3419360</v>
      </c>
      <c r="O86" s="35" t="s">
        <v>13</v>
      </c>
    </row>
    <row r="87" spans="1:15" s="36" customFormat="1" hidden="1" x14ac:dyDescent="0.2">
      <c r="A87" s="45" t="s">
        <v>14</v>
      </c>
      <c r="B87" s="46"/>
      <c r="C87" s="47"/>
      <c r="D87" s="48">
        <f>SUMIF('[1]Op Budget Detail'!$C$4540:$C$5454,$O87,'[1]Op Budget Detail'!Q$4540:Q$5454)</f>
        <v>-103095.41176470587</v>
      </c>
      <c r="E87" s="41">
        <f>SUMIF('[1]Op Budget Detail'!$C$4540:$C$5454,$O87,'[1]Op Budget Detail'!R$4540:R$5454)</f>
        <v>-104230</v>
      </c>
      <c r="F87" s="42">
        <f>SUMIF('[1]Op Budget Detail'!$C$4540:$C$5454,$O87,'[1]Op Budget Detail'!S$4540:S$5454)</f>
        <v>-105450</v>
      </c>
      <c r="G87" s="42">
        <f>SUMIF('[1]Op Budget Detail'!$C$4540:$C$5454,$O87,'[1]Op Budget Detail'!T$4540:T$5454)</f>
        <v>-106750</v>
      </c>
      <c r="H87" s="42">
        <f>SUMIF('[1]Op Budget Detail'!$C$4540:$C$5454,$O87,'[1]Op Budget Detail'!U$4540:U$5454)</f>
        <v>-108140</v>
      </c>
      <c r="I87" s="49">
        <f>SUMIF('[1]Op Budget Detail'!$C$4540:$C$5454,$O87,'[1]Op Budget Detail'!V$4540:V$5454)</f>
        <v>-108670</v>
      </c>
      <c r="J87" s="49">
        <f>SUMIF('[1]Op Budget Detail'!$C$4540:$C$5454,$O87,'[1]Op Budget Detail'!W$4540:W$5454)</f>
        <v>-109220</v>
      </c>
      <c r="K87" s="49">
        <f>SUMIF('[1]Op Budget Detail'!$C$4540:$C$5454,$O87,'[1]Op Budget Detail'!X$4540:X$5454)</f>
        <v>-109780</v>
      </c>
      <c r="L87" s="49">
        <f>SUMIF('[1]Op Budget Detail'!$C$4540:$C$5454,$O87,'[1]Op Budget Detail'!Y$4540:Y$5454)</f>
        <v>-110350</v>
      </c>
      <c r="M87" s="49">
        <f>SUMIF('[1]Op Budget Detail'!$C$4540:$C$5454,$O87,'[1]Op Budget Detail'!Z$4540:Z$5454)</f>
        <v>-110940</v>
      </c>
      <c r="N87" s="49">
        <f>SUMIF('[1]Op Budget Detail'!$C$4540:$C$5454,$O87,'[1]Op Budget Detail'!AA$4540:AA$5454)</f>
        <v>-111540</v>
      </c>
      <c r="O87" s="35" t="s">
        <v>15</v>
      </c>
    </row>
    <row r="88" spans="1:15" s="36" customFormat="1" hidden="1" x14ac:dyDescent="0.2">
      <c r="A88" s="45" t="s">
        <v>16</v>
      </c>
      <c r="B88" s="46"/>
      <c r="C88" s="47"/>
      <c r="D88" s="48">
        <f>SUMIF('[1]Op Budget Detail'!$C$4540:$C$5454,$O88,'[1]Op Budget Detail'!Q$4540:Q$5454)</f>
        <v>-2917</v>
      </c>
      <c r="E88" s="41">
        <f>SUMIF('[1]Op Budget Detail'!$C$4540:$C$5454,$O88,'[1]Op Budget Detail'!R$4540:R$5454)</f>
        <v>-2920</v>
      </c>
      <c r="F88" s="42">
        <f>SUMIF('[1]Op Budget Detail'!$C$4540:$C$5454,$O88,'[1]Op Budget Detail'!S$4540:S$5454)</f>
        <v>-2920</v>
      </c>
      <c r="G88" s="42">
        <f>SUMIF('[1]Op Budget Detail'!$C$4540:$C$5454,$O88,'[1]Op Budget Detail'!T$4540:T$5454)</f>
        <v>-2920</v>
      </c>
      <c r="H88" s="42">
        <f>SUMIF('[1]Op Budget Detail'!$C$4540:$C$5454,$O88,'[1]Op Budget Detail'!U$4540:U$5454)</f>
        <v>-2920</v>
      </c>
      <c r="I88" s="49">
        <f>SUMIF('[1]Op Budget Detail'!$C$4540:$C$5454,$O88,'[1]Op Budget Detail'!V$4540:V$5454)</f>
        <v>-2920</v>
      </c>
      <c r="J88" s="49">
        <f>SUMIF('[1]Op Budget Detail'!$C$4540:$C$5454,$O88,'[1]Op Budget Detail'!W$4540:W$5454)</f>
        <v>-2920</v>
      </c>
      <c r="K88" s="49">
        <f>SUMIF('[1]Op Budget Detail'!$C$4540:$C$5454,$O88,'[1]Op Budget Detail'!X$4540:X$5454)</f>
        <v>-2920</v>
      </c>
      <c r="L88" s="49">
        <f>SUMIF('[1]Op Budget Detail'!$C$4540:$C$5454,$O88,'[1]Op Budget Detail'!Y$4540:Y$5454)</f>
        <v>-2920</v>
      </c>
      <c r="M88" s="49">
        <f>SUMIF('[1]Op Budget Detail'!$C$4540:$C$5454,$O88,'[1]Op Budget Detail'!Z$4540:Z$5454)</f>
        <v>-2920</v>
      </c>
      <c r="N88" s="49">
        <f>SUMIF('[1]Op Budget Detail'!$C$4540:$C$5454,$O88,'[1]Op Budget Detail'!AA$4540:AA$5454)</f>
        <v>-2920</v>
      </c>
      <c r="O88" s="35" t="s">
        <v>17</v>
      </c>
    </row>
    <row r="89" spans="1:15" s="36" customFormat="1" hidden="1" x14ac:dyDescent="0.2">
      <c r="A89" s="45" t="s">
        <v>18</v>
      </c>
      <c r="B89" s="46"/>
      <c r="C89" s="47"/>
      <c r="D89" s="48">
        <f>SUMIF('[1]Op Budget Detail'!$C$4540:$C$5454,$O89,'[1]Op Budget Detail'!Q$4540:Q$5454)</f>
        <v>-20862</v>
      </c>
      <c r="E89" s="41">
        <f>SUMIF('[1]Op Budget Detail'!$C$4540:$C$5454,$O89,'[1]Op Budget Detail'!R$4540:R$5454)</f>
        <v>-22320</v>
      </c>
      <c r="F89" s="42">
        <f>SUMIF('[1]Op Budget Detail'!$C$4540:$C$5454,$O89,'[1]Op Budget Detail'!S$4540:S$5454)</f>
        <v>-23880</v>
      </c>
      <c r="G89" s="42">
        <f>SUMIF('[1]Op Budget Detail'!$C$4540:$C$5454,$O89,'[1]Op Budget Detail'!T$4540:T$5454)</f>
        <v>-25550</v>
      </c>
      <c r="H89" s="42">
        <f>SUMIF('[1]Op Budget Detail'!$C$4540:$C$5454,$O89,'[1]Op Budget Detail'!U$4540:U$5454)</f>
        <v>-27340</v>
      </c>
      <c r="I89" s="49">
        <f>SUMIF('[1]Op Budget Detail'!$C$4540:$C$5454,$O89,'[1]Op Budget Detail'!V$4540:V$5454)</f>
        <v>-28020</v>
      </c>
      <c r="J89" s="49">
        <f>SUMIF('[1]Op Budget Detail'!$C$4540:$C$5454,$O89,'[1]Op Budget Detail'!W$4540:W$5454)</f>
        <v>-28720</v>
      </c>
      <c r="K89" s="49">
        <f>SUMIF('[1]Op Budget Detail'!$C$4540:$C$5454,$O89,'[1]Op Budget Detail'!X$4540:X$5454)</f>
        <v>-29440</v>
      </c>
      <c r="L89" s="49">
        <f>SUMIF('[1]Op Budget Detail'!$C$4540:$C$5454,$O89,'[1]Op Budget Detail'!Y$4540:Y$5454)</f>
        <v>-30180</v>
      </c>
      <c r="M89" s="49">
        <f>SUMIF('[1]Op Budget Detail'!$C$4540:$C$5454,$O89,'[1]Op Budget Detail'!Z$4540:Z$5454)</f>
        <v>-30930</v>
      </c>
      <c r="N89" s="49">
        <f>SUMIF('[1]Op Budget Detail'!$C$4540:$C$5454,$O89,'[1]Op Budget Detail'!AA$4540:AA$5454)</f>
        <v>-31700</v>
      </c>
      <c r="O89" s="35" t="s">
        <v>19</v>
      </c>
    </row>
    <row r="90" spans="1:15" s="36" customFormat="1" hidden="1" x14ac:dyDescent="0.2">
      <c r="A90" s="45" t="s">
        <v>20</v>
      </c>
      <c r="B90" s="46"/>
      <c r="C90" s="47"/>
      <c r="D90" s="48">
        <f>SUMIF('[1]Op Budget Detail'!$C$4540:$C$5454,$O90,'[1]Op Budget Detail'!Q$4540:Q$5454)</f>
        <v>-2553123</v>
      </c>
      <c r="E90" s="41">
        <f>SUMIF('[1]Op Budget Detail'!$C$4540:$C$5454,$O90,'[1]Op Budget Detail'!R$4540:R$5454)</f>
        <v>-10000</v>
      </c>
      <c r="F90" s="42">
        <f>SUMIF('[1]Op Budget Detail'!$C$4540:$C$5454,$O90,'[1]Op Budget Detail'!S$4540:S$5454)</f>
        <v>-10250</v>
      </c>
      <c r="G90" s="42">
        <f>SUMIF('[1]Op Budget Detail'!$C$4540:$C$5454,$O90,'[1]Op Budget Detail'!T$4540:T$5454)</f>
        <v>-10510</v>
      </c>
      <c r="H90" s="42">
        <f>SUMIF('[1]Op Budget Detail'!$C$4540:$C$5454,$O90,'[1]Op Budget Detail'!U$4540:U$5454)</f>
        <v>-5010770</v>
      </c>
      <c r="I90" s="49">
        <f>SUMIF('[1]Op Budget Detail'!$C$4540:$C$5454,$O90,'[1]Op Budget Detail'!V$4540:V$5454)</f>
        <v>-261040</v>
      </c>
      <c r="J90" s="49">
        <f>SUMIF('[1]Op Budget Detail'!$C$4540:$C$5454,$O90,'[1]Op Budget Detail'!W$4540:W$5454)</f>
        <v>-3011320</v>
      </c>
      <c r="K90" s="49">
        <f>SUMIF('[1]Op Budget Detail'!$C$4540:$C$5454,$O90,'[1]Op Budget Detail'!X$4540:X$5454)</f>
        <v>-4011600</v>
      </c>
      <c r="L90" s="49">
        <f>SUMIF('[1]Op Budget Detail'!$C$4540:$C$5454,$O90,'[1]Op Budget Detail'!Y$4540:Y$5454)</f>
        <v>-761890</v>
      </c>
      <c r="M90" s="49">
        <f>SUMIF('[1]Op Budget Detail'!$C$4540:$C$5454,$O90,'[1]Op Budget Detail'!Z$4540:Z$5454)</f>
        <v>-12190</v>
      </c>
      <c r="N90" s="49">
        <f>SUMIF('[1]Op Budget Detail'!$C$4540:$C$5454,$O90,'[1]Op Budget Detail'!AA$4540:AA$5454)</f>
        <v>-12490</v>
      </c>
      <c r="O90" s="35" t="s">
        <v>21</v>
      </c>
    </row>
    <row r="91" spans="1:15" s="36" customFormat="1" hidden="1" x14ac:dyDescent="0.2">
      <c r="A91" s="45" t="s">
        <v>22</v>
      </c>
      <c r="B91" s="46"/>
      <c r="C91" s="47"/>
      <c r="D91" s="48">
        <f>SUMIF('[1]Op Budget Detail'!$C$4540:$C$5454,$O91,'[1]Op Budget Detail'!Q$4540:Q$5454)</f>
        <v>0</v>
      </c>
      <c r="E91" s="41">
        <f>SUMIF('[1]Op Budget Detail'!$C$4540:$C$5454,$O91,'[1]Op Budget Detail'!R$4540:R$5454)</f>
        <v>0</v>
      </c>
      <c r="F91" s="42">
        <f>SUMIF('[1]Op Budget Detail'!$C$4540:$C$5454,$O91,'[1]Op Budget Detail'!S$4540:S$5454)</f>
        <v>0</v>
      </c>
      <c r="G91" s="42">
        <f>SUMIF('[1]Op Budget Detail'!$C$4540:$C$5454,$O91,'[1]Op Budget Detail'!T$4540:T$5454)</f>
        <v>0</v>
      </c>
      <c r="H91" s="42">
        <f>SUMIF('[1]Op Budget Detail'!$C$4540:$C$5454,$O91,'[1]Op Budget Detail'!U$4540:U$5454)</f>
        <v>0</v>
      </c>
      <c r="I91" s="49">
        <f>SUMIF('[1]Op Budget Detail'!$C$4540:$C$5454,$O91,'[1]Op Budget Detail'!V$4540:V$5454)</f>
        <v>0</v>
      </c>
      <c r="J91" s="49">
        <f>SUMIF('[1]Op Budget Detail'!$C$4540:$C$5454,$O91,'[1]Op Budget Detail'!W$4540:W$5454)</f>
        <v>0</v>
      </c>
      <c r="K91" s="49">
        <f>SUMIF('[1]Op Budget Detail'!$C$4540:$C$5454,$O91,'[1]Op Budget Detail'!X$4540:X$5454)</f>
        <v>0</v>
      </c>
      <c r="L91" s="49">
        <f>SUMIF('[1]Op Budget Detail'!$C$4540:$C$5454,$O91,'[1]Op Budget Detail'!Y$4540:Y$5454)</f>
        <v>0</v>
      </c>
      <c r="M91" s="49">
        <f>SUMIF('[1]Op Budget Detail'!$C$4540:$C$5454,$O91,'[1]Op Budget Detail'!Z$4540:Z$5454)</f>
        <v>0</v>
      </c>
      <c r="N91" s="49">
        <f>SUMIF('[1]Op Budget Detail'!$C$4540:$C$5454,$O91,'[1]Op Budget Detail'!AA$4540:AA$5454)</f>
        <v>0</v>
      </c>
      <c r="O91" s="35" t="s">
        <v>23</v>
      </c>
    </row>
    <row r="92" spans="1:15" s="36" customFormat="1" hidden="1" x14ac:dyDescent="0.2">
      <c r="A92" s="45"/>
      <c r="B92" s="46"/>
      <c r="C92" s="47"/>
      <c r="D92" s="52"/>
      <c r="E92" s="41"/>
      <c r="F92" s="42"/>
      <c r="G92" s="42"/>
      <c r="H92" s="42"/>
      <c r="I92" s="43"/>
      <c r="J92" s="43"/>
      <c r="K92" s="43"/>
      <c r="L92" s="43"/>
      <c r="M92" s="43"/>
      <c r="N92" s="43"/>
      <c r="O92" s="35"/>
    </row>
    <row r="93" spans="1:15" s="36" customFormat="1" hidden="1" x14ac:dyDescent="0.2">
      <c r="A93" s="45" t="s">
        <v>24</v>
      </c>
      <c r="B93" s="46"/>
      <c r="C93" s="54"/>
      <c r="D93" s="55">
        <f t="shared" ref="D93:I93" si="12">SUM(D84:D92)</f>
        <v>-5893751.823529412</v>
      </c>
      <c r="E93" s="56">
        <f t="shared" si="12"/>
        <v>-3651850.4000000004</v>
      </c>
      <c r="F93" s="57">
        <f t="shared" si="12"/>
        <v>-3972757.3</v>
      </c>
      <c r="G93" s="57">
        <f t="shared" si="12"/>
        <v>-4316144.5999999996</v>
      </c>
      <c r="H93" s="57">
        <f t="shared" si="12"/>
        <v>-9611520</v>
      </c>
      <c r="I93" s="58">
        <f t="shared" si="12"/>
        <v>-4974560</v>
      </c>
      <c r="J93" s="58">
        <f>SUM(J84:J92)</f>
        <v>-7840430</v>
      </c>
      <c r="K93" s="58">
        <f>SUM(K84:K92)</f>
        <v>-8959190</v>
      </c>
      <c r="L93" s="58">
        <f>SUM(L84:L92)</f>
        <v>-5830910</v>
      </c>
      <c r="M93" s="58">
        <f>SUM(M84:M92)</f>
        <v>-5205700</v>
      </c>
      <c r="N93" s="58">
        <f>SUM(N84:N92)</f>
        <v>-5333590</v>
      </c>
      <c r="O93" s="59"/>
    </row>
    <row r="94" spans="1:15" s="36" customFormat="1" hidden="1" x14ac:dyDescent="0.2">
      <c r="A94" s="47"/>
      <c r="B94" s="46"/>
      <c r="C94" s="47"/>
      <c r="D94" s="61"/>
      <c r="E94" s="62"/>
      <c r="F94" s="63"/>
      <c r="G94" s="63"/>
      <c r="H94" s="63"/>
      <c r="I94" s="43"/>
      <c r="J94" s="64"/>
      <c r="K94" s="65"/>
      <c r="L94" s="65"/>
      <c r="M94" s="65"/>
      <c r="N94" s="66"/>
      <c r="O94" s="35"/>
    </row>
    <row r="95" spans="1:15" s="36" customFormat="1" hidden="1" x14ac:dyDescent="0.2">
      <c r="A95" s="67" t="s">
        <v>25</v>
      </c>
      <c r="B95" s="46"/>
      <c r="C95" s="39"/>
      <c r="D95" s="40"/>
      <c r="E95" s="41"/>
      <c r="F95" s="42"/>
      <c r="G95" s="42"/>
      <c r="H95" s="42"/>
      <c r="I95" s="43"/>
      <c r="J95" s="64"/>
      <c r="K95" s="65"/>
      <c r="L95" s="65"/>
      <c r="M95" s="65"/>
      <c r="N95" s="66"/>
      <c r="O95" s="35"/>
    </row>
    <row r="96" spans="1:15" s="36" customFormat="1" hidden="1" x14ac:dyDescent="0.2">
      <c r="A96" s="45" t="s">
        <v>26</v>
      </c>
      <c r="B96" s="46"/>
      <c r="C96" s="47"/>
      <c r="D96" s="48">
        <f>SUMIF('[1]Op Budget Detail'!$C$4540:$C$5454,$O96,'[1]Op Budget Detail'!Q$4540:Q$5454)</f>
        <v>1125660.8235294116</v>
      </c>
      <c r="E96" s="41">
        <f>SUMIF('[1]Op Budget Detail'!$C$4540:$C$5454,$O96,'[1]Op Budget Detail'!R$4540:R$5454)</f>
        <v>1031860</v>
      </c>
      <c r="F96" s="42">
        <f>SUMIF('[1]Op Budget Detail'!$C$4540:$C$5454,$O96,'[1]Op Budget Detail'!S$4540:S$5454)</f>
        <v>1061660</v>
      </c>
      <c r="G96" s="42">
        <f>SUMIF('[1]Op Budget Detail'!$C$4540:$C$5454,$O96,'[1]Op Budget Detail'!T$4540:T$5454)</f>
        <v>1092340</v>
      </c>
      <c r="H96" s="42">
        <f>SUMIF('[1]Op Budget Detail'!$C$4540:$C$5454,$O96,'[1]Op Budget Detail'!U$4540:U$5454)</f>
        <v>1123920</v>
      </c>
      <c r="I96" s="49">
        <f>SUMIF('[1]Op Budget Detail'!$C$4540:$C$5454,$O96,'[1]Op Budget Detail'!V$4540:V$5454)</f>
        <v>1156410</v>
      </c>
      <c r="J96" s="49">
        <f>SUMIF('[1]Op Budget Detail'!$C$4540:$C$5454,$O96,'[1]Op Budget Detail'!W$4540:W$5454)</f>
        <v>1189860</v>
      </c>
      <c r="K96" s="49">
        <f>SUMIF('[1]Op Budget Detail'!$C$4540:$C$5454,$O96,'[1]Op Budget Detail'!X$4540:X$5454)</f>
        <v>1224290</v>
      </c>
      <c r="L96" s="49">
        <f>SUMIF('[1]Op Budget Detail'!$C$4540:$C$5454,$O96,'[1]Op Budget Detail'!Y$4540:Y$5454)</f>
        <v>1259740</v>
      </c>
      <c r="M96" s="49">
        <f>SUMIF('[1]Op Budget Detail'!$C$4540:$C$5454,$O96,'[1]Op Budget Detail'!Z$4540:Z$5454)</f>
        <v>1296210</v>
      </c>
      <c r="N96" s="49">
        <f>SUMIF('[1]Op Budget Detail'!$C$4540:$C$5454,$O96,'[1]Op Budget Detail'!AA$4540:AA$5454)</f>
        <v>1333780</v>
      </c>
      <c r="O96" s="35" t="s">
        <v>27</v>
      </c>
    </row>
    <row r="97" spans="1:15" s="36" customFormat="1" hidden="1" x14ac:dyDescent="0.2">
      <c r="A97" s="45" t="s">
        <v>28</v>
      </c>
      <c r="B97" s="46"/>
      <c r="C97" s="47"/>
      <c r="D97" s="48">
        <f>SUMIF('[1]Op Budget Detail'!$C$4540:$C$5454,$O97,'[1]Op Budget Detail'!Q$4540:Q$5454)</f>
        <v>0</v>
      </c>
      <c r="E97" s="41">
        <f>SUMIF('[1]Op Budget Detail'!$C$4540:$C$5454,$O97,'[1]Op Budget Detail'!R$4540:R$5454)</f>
        <v>0</v>
      </c>
      <c r="F97" s="42">
        <f>SUMIF('[1]Op Budget Detail'!$C$4540:$C$5454,$O97,'[1]Op Budget Detail'!S$4540:S$5454)</f>
        <v>0</v>
      </c>
      <c r="G97" s="42">
        <f>SUMIF('[1]Op Budget Detail'!$C$4540:$C$5454,$O97,'[1]Op Budget Detail'!T$4540:T$5454)</f>
        <v>0</v>
      </c>
      <c r="H97" s="42">
        <f>SUMIF('[1]Op Budget Detail'!$C$4540:$C$5454,$O97,'[1]Op Budget Detail'!U$4540:U$5454)</f>
        <v>50411</v>
      </c>
      <c r="I97" s="49">
        <f>SUMIF('[1]Op Budget Detail'!$C$4540:$C$5454,$O97,'[1]Op Budget Detail'!V$4540:V$5454)</f>
        <v>99467.622858111645</v>
      </c>
      <c r="J97" s="49">
        <f>SUMIF('[1]Op Budget Detail'!$C$4540:$C$5454,$O97,'[1]Op Budget Detail'!W$4540:W$5454)</f>
        <v>218347.02482914709</v>
      </c>
      <c r="K97" s="49">
        <f>SUMIF('[1]Op Budget Detail'!$C$4540:$C$5454,$O97,'[1]Op Budget Detail'!X$4540:X$5454)</f>
        <v>376615.87542843714</v>
      </c>
      <c r="L97" s="49">
        <f>SUMIF('[1]Op Budget Detail'!$C$4540:$C$5454,$O97,'[1]Op Budget Detail'!Y$4540:Y$5454)</f>
        <v>374020.73259205261</v>
      </c>
      <c r="M97" s="49">
        <f>SUMIF('[1]Op Budget Detail'!$C$4540:$C$5454,$O97,'[1]Op Budget Detail'!Z$4540:Z$5454)</f>
        <v>372336.24502361997</v>
      </c>
      <c r="N97" s="49">
        <f>SUMIF('[1]Op Budget Detail'!$C$4540:$C$5454,$O97,'[1]Op Budget Detail'!AA$4540:AA$5454)</f>
        <v>368552.70626610896</v>
      </c>
      <c r="O97" s="35" t="s">
        <v>29</v>
      </c>
    </row>
    <row r="98" spans="1:15" s="36" customFormat="1" hidden="1" x14ac:dyDescent="0.2">
      <c r="A98" s="45" t="s">
        <v>30</v>
      </c>
      <c r="B98" s="46"/>
      <c r="C98" s="47"/>
      <c r="D98" s="48">
        <f>SUMIF('[1]Op Budget Detail'!$C$4540:$C$5454,$O98,'[1]Op Budget Detail'!Q$4540:Q$5454)</f>
        <v>896322.17647058831</v>
      </c>
      <c r="E98" s="41">
        <f>SUMIF('[1]Op Budget Detail'!$C$4540:$C$5454,$O98,'[1]Op Budget Detail'!R$4540:R$5454)</f>
        <v>827610</v>
      </c>
      <c r="F98" s="42">
        <f>SUMIF('[1]Op Budget Detail'!$C$4540:$C$5454,$O98,'[1]Op Budget Detail'!S$4540:S$5454)</f>
        <v>848280</v>
      </c>
      <c r="G98" s="42">
        <f>SUMIF('[1]Op Budget Detail'!$C$4540:$C$5454,$O98,'[1]Op Budget Detail'!T$4540:T$5454)</f>
        <v>869480</v>
      </c>
      <c r="H98" s="42">
        <f>SUMIF('[1]Op Budget Detail'!$C$4540:$C$5454,$O98,'[1]Op Budget Detail'!U$4540:U$5454)</f>
        <v>891200</v>
      </c>
      <c r="I98" s="49">
        <f>SUMIF('[1]Op Budget Detail'!$C$4540:$C$5454,$O98,'[1]Op Budget Detail'!V$4540:V$5454)</f>
        <v>913510</v>
      </c>
      <c r="J98" s="49">
        <f>SUMIF('[1]Op Budget Detail'!$C$4540:$C$5454,$O98,'[1]Op Budget Detail'!W$4540:W$5454)</f>
        <v>936380</v>
      </c>
      <c r="K98" s="49">
        <f>SUMIF('[1]Op Budget Detail'!$C$4540:$C$5454,$O98,'[1]Op Budget Detail'!X$4540:X$5454)</f>
        <v>959800</v>
      </c>
      <c r="L98" s="49">
        <f>SUMIF('[1]Op Budget Detail'!$C$4540:$C$5454,$O98,'[1]Op Budget Detail'!Y$4540:Y$5454)</f>
        <v>983800</v>
      </c>
      <c r="M98" s="49">
        <f>SUMIF('[1]Op Budget Detail'!$C$4540:$C$5454,$O98,'[1]Op Budget Detail'!Z$4540:Z$5454)</f>
        <v>1008350</v>
      </c>
      <c r="N98" s="49">
        <f>SUMIF('[1]Op Budget Detail'!$C$4540:$C$5454,$O98,'[1]Op Budget Detail'!AA$4540:AA$5454)</f>
        <v>1033570</v>
      </c>
      <c r="O98" s="35" t="s">
        <v>31</v>
      </c>
    </row>
    <row r="99" spans="1:15" s="36" customFormat="1" hidden="1" x14ac:dyDescent="0.2">
      <c r="A99" s="45" t="s">
        <v>32</v>
      </c>
      <c r="B99" s="46"/>
      <c r="C99" s="69"/>
      <c r="D99" s="48">
        <f>SUMIF('[1]Op Budget Detail'!$C$4540:$C$5454,$O99,'[1]Op Budget Detail'!Q$4540:Q$5454)</f>
        <v>1141100</v>
      </c>
      <c r="E99" s="41">
        <f>SUMIF('[1]Op Budget Detail'!$C$4540:$C$5454,$O99,'[1]Op Budget Detail'!R$4540:R$5454)</f>
        <v>1141100</v>
      </c>
      <c r="F99" s="42">
        <f>SUMIF('[1]Op Budget Detail'!$C$4540:$C$5454,$O99,'[1]Op Budget Detail'!S$4540:S$5454)</f>
        <v>1141100</v>
      </c>
      <c r="G99" s="42">
        <f>SUMIF('[1]Op Budget Detail'!$C$4540:$C$5454,$O99,'[1]Op Budget Detail'!T$4540:T$5454)</f>
        <v>1141100</v>
      </c>
      <c r="H99" s="42">
        <f>SUMIF('[1]Op Budget Detail'!$C$4540:$C$5454,$O99,'[1]Op Budget Detail'!U$4540:U$5454)</f>
        <v>1141100</v>
      </c>
      <c r="I99" s="49">
        <f>SUMIF('[1]Op Budget Detail'!$C$4540:$C$5454,$O99,'[1]Op Budget Detail'!V$4540:V$5454)</f>
        <v>1141100</v>
      </c>
      <c r="J99" s="49">
        <f>SUMIF('[1]Op Budget Detail'!$C$4540:$C$5454,$O99,'[1]Op Budget Detail'!W$4540:W$5454)</f>
        <v>1141100</v>
      </c>
      <c r="K99" s="49">
        <f>SUMIF('[1]Op Budget Detail'!$C$4540:$C$5454,$O99,'[1]Op Budget Detail'!X$4540:X$5454)</f>
        <v>1141100</v>
      </c>
      <c r="L99" s="49">
        <f>SUMIF('[1]Op Budget Detail'!$C$4540:$C$5454,$O99,'[1]Op Budget Detail'!Y$4540:Y$5454)</f>
        <v>1141100</v>
      </c>
      <c r="M99" s="49">
        <f>SUMIF('[1]Op Budget Detail'!$C$4540:$C$5454,$O99,'[1]Op Budget Detail'!Z$4540:Z$5454)</f>
        <v>1141100</v>
      </c>
      <c r="N99" s="49">
        <f>SUMIF('[1]Op Budget Detail'!$C$4540:$C$5454,$O99,'[1]Op Budget Detail'!AA$4540:AA$5454)</f>
        <v>1141100</v>
      </c>
      <c r="O99" s="35" t="s">
        <v>33</v>
      </c>
    </row>
    <row r="100" spans="1:15" s="36" customFormat="1" hidden="1" x14ac:dyDescent="0.2">
      <c r="A100" s="45" t="s">
        <v>34</v>
      </c>
      <c r="B100" s="46"/>
      <c r="C100" s="47"/>
      <c r="D100" s="48">
        <f>SUMIF('[1]Op Budget Detail'!$C$4540:$C$5454,$O100,'[1]Op Budget Detail'!Q$4540:Q$5454)</f>
        <v>0</v>
      </c>
      <c r="E100" s="41">
        <f>SUMIF('[1]Op Budget Detail'!$C$4540:$C$5454,$O100,'[1]Op Budget Detail'!R$4540:R$5454)</f>
        <v>0</v>
      </c>
      <c r="F100" s="42">
        <f>SUMIF('[1]Op Budget Detail'!$C$4540:$C$5454,$O100,'[1]Op Budget Detail'!S$4540:S$5454)</f>
        <v>0</v>
      </c>
      <c r="G100" s="42">
        <f>SUMIF('[1]Op Budget Detail'!$C$4540:$C$5454,$O100,'[1]Op Budget Detail'!T$4540:T$5454)</f>
        <v>0</v>
      </c>
      <c r="H100" s="42">
        <f>SUMIF('[1]Op Budget Detail'!$C$4540:$C$5454,$O100,'[1]Op Budget Detail'!U$4540:U$5454)</f>
        <v>0</v>
      </c>
      <c r="I100" s="49">
        <f>SUMIF('[1]Op Budget Detail'!$C$4540:$C$5454,$O100,'[1]Op Budget Detail'!V$4540:V$5454)</f>
        <v>0</v>
      </c>
      <c r="J100" s="49">
        <f>SUMIF('[1]Op Budget Detail'!$C$4540:$C$5454,$O100,'[1]Op Budget Detail'!W$4540:W$5454)</f>
        <v>0</v>
      </c>
      <c r="K100" s="49">
        <f>SUMIF('[1]Op Budget Detail'!$C$4540:$C$5454,$O100,'[1]Op Budget Detail'!X$4540:X$5454)</f>
        <v>0</v>
      </c>
      <c r="L100" s="49">
        <f>SUMIF('[1]Op Budget Detail'!$C$4540:$C$5454,$O100,'[1]Op Budget Detail'!Y$4540:Y$5454)</f>
        <v>0</v>
      </c>
      <c r="M100" s="49">
        <f>SUMIF('[1]Op Budget Detail'!$C$4540:$C$5454,$O100,'[1]Op Budget Detail'!Z$4540:Z$5454)</f>
        <v>0</v>
      </c>
      <c r="N100" s="49">
        <f>SUMIF('[1]Op Budget Detail'!$C$4540:$C$5454,$O100,'[1]Op Budget Detail'!AA$4540:AA$5454)</f>
        <v>0</v>
      </c>
      <c r="O100" s="35" t="s">
        <v>35</v>
      </c>
    </row>
    <row r="101" spans="1:15" s="36" customFormat="1" hidden="1" x14ac:dyDescent="0.2">
      <c r="A101" s="45" t="s">
        <v>36</v>
      </c>
      <c r="B101" s="46"/>
      <c r="C101" s="47"/>
      <c r="D101" s="48">
        <f>SUMIF('[1]Op Budget Detail'!$C$4540:$C$5454,$O101,'[1]Op Budget Detail'!Q$4540:Q$5454)</f>
        <v>440478.36235294119</v>
      </c>
      <c r="E101" s="41">
        <f>SUMIF('[1]Op Budget Detail'!$C$4540:$C$5454,$O101,'[1]Op Budget Detail'!R$4540:R$5454)</f>
        <v>494390</v>
      </c>
      <c r="F101" s="42">
        <f>SUMIF('[1]Op Budget Detail'!$C$4540:$C$5454,$O101,'[1]Op Budget Detail'!S$4540:S$5454)</f>
        <v>521130</v>
      </c>
      <c r="G101" s="42">
        <f>SUMIF('[1]Op Budget Detail'!$C$4540:$C$5454,$O101,'[1]Op Budget Detail'!T$4540:T$5454)</f>
        <v>549500</v>
      </c>
      <c r="H101" s="42">
        <f>SUMIF('[1]Op Budget Detail'!$C$4540:$C$5454,$O101,'[1]Op Budget Detail'!U$4540:U$5454)</f>
        <v>579580</v>
      </c>
      <c r="I101" s="49">
        <f>SUMIF('[1]Op Budget Detail'!$C$4540:$C$5454,$O101,'[1]Op Budget Detail'!V$4540:V$5454)</f>
        <v>594040</v>
      </c>
      <c r="J101" s="49">
        <f>SUMIF('[1]Op Budget Detail'!$C$4540:$C$5454,$O101,'[1]Op Budget Detail'!W$4540:W$5454)</f>
        <v>608880</v>
      </c>
      <c r="K101" s="49">
        <f>SUMIF('[1]Op Budget Detail'!$C$4540:$C$5454,$O101,'[1]Op Budget Detail'!X$4540:X$5454)</f>
        <v>624090</v>
      </c>
      <c r="L101" s="49">
        <f>SUMIF('[1]Op Budget Detail'!$C$4540:$C$5454,$O101,'[1]Op Budget Detail'!Y$4540:Y$5454)</f>
        <v>639670</v>
      </c>
      <c r="M101" s="49">
        <f>SUMIF('[1]Op Budget Detail'!$C$4540:$C$5454,$O101,'[1]Op Budget Detail'!Z$4540:Z$5454)</f>
        <v>655640</v>
      </c>
      <c r="N101" s="49">
        <f>SUMIF('[1]Op Budget Detail'!$C$4540:$C$5454,$O101,'[1]Op Budget Detail'!AA$4540:AA$5454)</f>
        <v>672020</v>
      </c>
      <c r="O101" s="35" t="s">
        <v>37</v>
      </c>
    </row>
    <row r="102" spans="1:15" s="36" customFormat="1" hidden="1" x14ac:dyDescent="0.2">
      <c r="A102" s="45" t="s">
        <v>38</v>
      </c>
      <c r="B102" s="46"/>
      <c r="C102" s="47"/>
      <c r="D102" s="48">
        <f>SUMIF('[1]Op Budget Detail'!$C$4540:$C$5454,$O102,'[1]Op Budget Detail'!Q$4540:Q$5454)</f>
        <v>0</v>
      </c>
      <c r="E102" s="41">
        <f>SUMIF('[1]Op Budget Detail'!$C$4540:$C$5454,$O102,'[1]Op Budget Detail'!R$4540:R$5454)</f>
        <v>0</v>
      </c>
      <c r="F102" s="42">
        <f>SUMIF('[1]Op Budget Detail'!$C$4540:$C$5454,$O102,'[1]Op Budget Detail'!S$4540:S$5454)</f>
        <v>0</v>
      </c>
      <c r="G102" s="42">
        <f>SUMIF('[1]Op Budget Detail'!$C$4540:$C$5454,$O102,'[1]Op Budget Detail'!T$4540:T$5454)</f>
        <v>0</v>
      </c>
      <c r="H102" s="42">
        <f>SUMIF('[1]Op Budget Detail'!$C$4540:$C$5454,$O102,'[1]Op Budget Detail'!U$4540:U$5454)</f>
        <v>0</v>
      </c>
      <c r="I102" s="49">
        <f>SUMIF('[1]Op Budget Detail'!$C$4540:$C$5454,$O102,'[1]Op Budget Detail'!V$4540:V$5454)</f>
        <v>0</v>
      </c>
      <c r="J102" s="49">
        <f>SUMIF('[1]Op Budget Detail'!$C$4540:$C$5454,$O102,'[1]Op Budget Detail'!W$4540:W$5454)</f>
        <v>0</v>
      </c>
      <c r="K102" s="49">
        <f>SUMIF('[1]Op Budget Detail'!$C$4540:$C$5454,$O102,'[1]Op Budget Detail'!X$4540:X$5454)</f>
        <v>0</v>
      </c>
      <c r="L102" s="49">
        <f>SUMIF('[1]Op Budget Detail'!$C$4540:$C$5454,$O102,'[1]Op Budget Detail'!Y$4540:Y$5454)</f>
        <v>0</v>
      </c>
      <c r="M102" s="49">
        <f>SUMIF('[1]Op Budget Detail'!$C$4540:$C$5454,$O102,'[1]Op Budget Detail'!Z$4540:Z$5454)</f>
        <v>0</v>
      </c>
      <c r="N102" s="49">
        <f>SUMIF('[1]Op Budget Detail'!$C$4540:$C$5454,$O102,'[1]Op Budget Detail'!AA$4540:AA$5454)</f>
        <v>0</v>
      </c>
      <c r="O102" s="35" t="s">
        <v>39</v>
      </c>
    </row>
    <row r="103" spans="1:15" s="36" customFormat="1" hidden="1" x14ac:dyDescent="0.2">
      <c r="A103" s="45" t="s">
        <v>40</v>
      </c>
      <c r="B103" s="46"/>
      <c r="C103" s="47"/>
      <c r="D103" s="48">
        <f>SUMIF('[1]Op Budget Detail'!$C$4540:$C$5454,$O103,'[1]Op Budget Detail'!Q$4540:Q$5454)</f>
        <v>0</v>
      </c>
      <c r="E103" s="41">
        <f>SUMIF('[1]Op Budget Detail'!$C$4540:$C$5454,$O103,'[1]Op Budget Detail'!R$4540:R$5454)</f>
        <v>0</v>
      </c>
      <c r="F103" s="42">
        <f>SUMIF('[1]Op Budget Detail'!$C$4540:$C$5454,$O103,'[1]Op Budget Detail'!S$4540:S$5454)</f>
        <v>0</v>
      </c>
      <c r="G103" s="42">
        <f>SUMIF('[1]Op Budget Detail'!$C$4540:$C$5454,$O103,'[1]Op Budget Detail'!T$4540:T$5454)</f>
        <v>0</v>
      </c>
      <c r="H103" s="42">
        <f>SUMIF('[1]Op Budget Detail'!$C$4540:$C$5454,$O103,'[1]Op Budget Detail'!U$4540:U$5454)</f>
        <v>0</v>
      </c>
      <c r="I103" s="49">
        <f>SUMIF('[1]Op Budget Detail'!$C$4540:$C$5454,$O103,'[1]Op Budget Detail'!V$4540:V$5454)</f>
        <v>0</v>
      </c>
      <c r="J103" s="49">
        <f>SUMIF('[1]Op Budget Detail'!$C$4540:$C$5454,$O103,'[1]Op Budget Detail'!W$4540:W$5454)</f>
        <v>0</v>
      </c>
      <c r="K103" s="49">
        <f>SUMIF('[1]Op Budget Detail'!$C$4540:$C$5454,$O103,'[1]Op Budget Detail'!X$4540:X$5454)</f>
        <v>0</v>
      </c>
      <c r="L103" s="49">
        <f>SUMIF('[1]Op Budget Detail'!$C$4540:$C$5454,$O103,'[1]Op Budget Detail'!Y$4540:Y$5454)</f>
        <v>0</v>
      </c>
      <c r="M103" s="49">
        <f>SUMIF('[1]Op Budget Detail'!$C$4540:$C$5454,$O103,'[1]Op Budget Detail'!Z$4540:Z$5454)</f>
        <v>0</v>
      </c>
      <c r="N103" s="49">
        <f>SUMIF('[1]Op Budget Detail'!$C$4540:$C$5454,$O103,'[1]Op Budget Detail'!AA$4540:AA$5454)</f>
        <v>0</v>
      </c>
      <c r="O103" s="35" t="s">
        <v>41</v>
      </c>
    </row>
    <row r="104" spans="1:15" s="36" customFormat="1" ht="3" hidden="1" customHeight="1" x14ac:dyDescent="0.2">
      <c r="A104" s="45"/>
      <c r="B104" s="46"/>
      <c r="C104" s="47"/>
      <c r="D104" s="52"/>
      <c r="E104" s="41"/>
      <c r="F104" s="42"/>
      <c r="G104" s="42"/>
      <c r="H104" s="42"/>
      <c r="I104" s="43"/>
      <c r="J104" s="43"/>
      <c r="K104" s="43"/>
      <c r="L104" s="43"/>
      <c r="M104" s="43"/>
      <c r="N104" s="43"/>
      <c r="O104" s="35"/>
    </row>
    <row r="105" spans="1:15" s="36" customFormat="1" hidden="1" x14ac:dyDescent="0.2">
      <c r="A105" s="45" t="s">
        <v>42</v>
      </c>
      <c r="B105" s="46"/>
      <c r="C105" s="54"/>
      <c r="D105" s="71">
        <f t="shared" ref="D105:I105" si="13">SUM(D95:D104)</f>
        <v>3603561.3623529412</v>
      </c>
      <c r="E105" s="56">
        <f t="shared" si="13"/>
        <v>3494960</v>
      </c>
      <c r="F105" s="57">
        <f t="shared" si="13"/>
        <v>3572170</v>
      </c>
      <c r="G105" s="57">
        <f t="shared" si="13"/>
        <v>3652420</v>
      </c>
      <c r="H105" s="57">
        <f t="shared" si="13"/>
        <v>3786211</v>
      </c>
      <c r="I105" s="58">
        <f t="shared" si="13"/>
        <v>3904527.6228581117</v>
      </c>
      <c r="J105" s="58">
        <f>SUM(J95:J104)</f>
        <v>4094567.0248291474</v>
      </c>
      <c r="K105" s="58">
        <f>SUM(K95:K104)</f>
        <v>4325895.8754284373</v>
      </c>
      <c r="L105" s="58">
        <f>SUM(L95:L104)</f>
        <v>4398330.7325920528</v>
      </c>
      <c r="M105" s="58">
        <f>SUM(M95:M104)</f>
        <v>4473636.2450236194</v>
      </c>
      <c r="N105" s="58">
        <f>SUM(N95:N104)</f>
        <v>4549022.7062661089</v>
      </c>
      <c r="O105" s="59"/>
    </row>
    <row r="106" spans="1:15" s="36" customFormat="1" hidden="1" x14ac:dyDescent="0.2">
      <c r="A106" s="47"/>
      <c r="B106" s="46"/>
      <c r="C106" s="47"/>
      <c r="D106" s="61"/>
      <c r="E106" s="62"/>
      <c r="F106" s="63"/>
      <c r="G106" s="63"/>
      <c r="H106" s="63"/>
      <c r="I106" s="43"/>
      <c r="J106" s="64"/>
      <c r="K106" s="65"/>
      <c r="L106" s="65"/>
      <c r="M106" s="65"/>
      <c r="N106" s="66"/>
      <c r="O106" s="35"/>
    </row>
    <row r="107" spans="1:15" s="36" customFormat="1" hidden="1" x14ac:dyDescent="0.2">
      <c r="A107" s="45" t="s">
        <v>43</v>
      </c>
      <c r="B107" s="46"/>
      <c r="C107" s="73"/>
      <c r="D107" s="74">
        <f t="shared" ref="D107:I107" si="14">D93+D105</f>
        <v>-2290190.4611764709</v>
      </c>
      <c r="E107" s="41">
        <f t="shared" si="14"/>
        <v>-156890.40000000037</v>
      </c>
      <c r="F107" s="42">
        <f t="shared" si="14"/>
        <v>-400587.29999999981</v>
      </c>
      <c r="G107" s="42">
        <f t="shared" si="14"/>
        <v>-663724.59999999963</v>
      </c>
      <c r="H107" s="42">
        <f t="shared" si="14"/>
        <v>-5825309</v>
      </c>
      <c r="I107" s="49">
        <f t="shared" si="14"/>
        <v>-1070032.3771418883</v>
      </c>
      <c r="J107" s="49">
        <f>J93+J105</f>
        <v>-3745862.9751708526</v>
      </c>
      <c r="K107" s="49">
        <f>K93+K105</f>
        <v>-4633294.1245715627</v>
      </c>
      <c r="L107" s="49">
        <f>L93+L105</f>
        <v>-1432579.2674079472</v>
      </c>
      <c r="M107" s="49">
        <f>M93+M105</f>
        <v>-732063.75497638062</v>
      </c>
      <c r="N107" s="49">
        <f>N93+N105</f>
        <v>-784567.2937338911</v>
      </c>
      <c r="O107" s="59"/>
    </row>
    <row r="108" spans="1:15" s="36" customFormat="1" hidden="1" x14ac:dyDescent="0.2">
      <c r="A108" s="45" t="s">
        <v>44</v>
      </c>
      <c r="B108" s="60"/>
      <c r="C108" s="47"/>
      <c r="D108" s="74"/>
      <c r="E108" s="41">
        <f t="shared" ref="E108:N108" si="15">E107-E90</f>
        <v>-146890.40000000037</v>
      </c>
      <c r="F108" s="42">
        <f t="shared" si="15"/>
        <v>-390337.29999999981</v>
      </c>
      <c r="G108" s="42">
        <f t="shared" si="15"/>
        <v>-653214.59999999963</v>
      </c>
      <c r="H108" s="42">
        <f t="shared" si="15"/>
        <v>-814539</v>
      </c>
      <c r="I108" s="49">
        <f t="shared" si="15"/>
        <v>-808992.37714188825</v>
      </c>
      <c r="J108" s="49">
        <f t="shared" si="15"/>
        <v>-734542.97517085262</v>
      </c>
      <c r="K108" s="49">
        <f t="shared" si="15"/>
        <v>-621694.12457156274</v>
      </c>
      <c r="L108" s="49">
        <f t="shared" si="15"/>
        <v>-670689.26740794722</v>
      </c>
      <c r="M108" s="49">
        <f t="shared" si="15"/>
        <v>-719873.75497638062</v>
      </c>
      <c r="N108" s="49">
        <f t="shared" si="15"/>
        <v>-772077.2937338911</v>
      </c>
      <c r="O108" s="35"/>
    </row>
    <row r="109" spans="1:15" s="36" customFormat="1" hidden="1" x14ac:dyDescent="0.2">
      <c r="A109" s="45"/>
      <c r="B109" s="60"/>
      <c r="C109" s="47"/>
      <c r="D109" s="74"/>
      <c r="E109" s="41"/>
      <c r="F109" s="42"/>
      <c r="G109" s="42"/>
      <c r="H109" s="42"/>
      <c r="I109" s="76"/>
      <c r="J109" s="76"/>
      <c r="K109" s="76"/>
      <c r="L109" s="76"/>
      <c r="M109" s="76"/>
      <c r="N109" s="76"/>
      <c r="O109" s="35"/>
    </row>
    <row r="110" spans="1:15" s="36" customFormat="1" hidden="1" x14ac:dyDescent="0.2">
      <c r="A110" s="45"/>
      <c r="B110" s="60"/>
      <c r="C110" s="47"/>
      <c r="D110" s="74"/>
      <c r="E110" s="41"/>
      <c r="F110" s="42"/>
      <c r="G110" s="42"/>
      <c r="H110" s="42"/>
      <c r="I110" s="76"/>
      <c r="J110" s="76"/>
      <c r="K110" s="76"/>
      <c r="L110" s="76"/>
      <c r="M110" s="76"/>
      <c r="N110" s="76"/>
      <c r="O110" s="35"/>
    </row>
    <row r="111" spans="1:15" s="36" customFormat="1" hidden="1" x14ac:dyDescent="0.2">
      <c r="A111" s="45" t="s">
        <v>45</v>
      </c>
      <c r="B111" s="68"/>
      <c r="C111" s="69"/>
      <c r="D111" s="78">
        <f>'[1]Capital Works DOP - Council'!B39</f>
        <v>4500531</v>
      </c>
      <c r="E111" s="41">
        <f>'[1]Capital Works DOP - Council'!C39</f>
        <v>557500</v>
      </c>
      <c r="F111" s="42">
        <f>'[1]Capital Works DOP - Council'!D39</f>
        <v>320000</v>
      </c>
      <c r="G111" s="42">
        <f>'[1]Capital Works DOP - Council'!E39</f>
        <v>460000</v>
      </c>
      <c r="H111" s="42">
        <f>'[1]Capital Works DOP - Council'!F39</f>
        <v>10310000</v>
      </c>
      <c r="I111" s="49">
        <f>'[1]LTFP Capital Works Summ'!F46</f>
        <v>1963000</v>
      </c>
      <c r="J111" s="49">
        <f>'[1]LTFP Capital Works Summ'!G46</f>
        <v>6401000</v>
      </c>
      <c r="K111" s="49">
        <f>'[1]LTFP Capital Works Summ'!H46</f>
        <v>8631000</v>
      </c>
      <c r="L111" s="49">
        <f>'[1]LTFP Capital Works Summ'!I46</f>
        <v>2003000</v>
      </c>
      <c r="M111" s="49">
        <f>'[1]LTFP Capital Works Summ'!J46</f>
        <v>223000</v>
      </c>
      <c r="N111" s="49">
        <f>'[1]LTFP Capital Works Summ'!K46</f>
        <v>580000</v>
      </c>
      <c r="O111" s="35"/>
    </row>
    <row r="112" spans="1:15" s="36" customFormat="1" hidden="1" x14ac:dyDescent="0.2">
      <c r="A112" s="45" t="s">
        <v>46</v>
      </c>
      <c r="B112" s="68"/>
      <c r="C112" s="69"/>
      <c r="D112" s="78"/>
      <c r="E112" s="41">
        <f>SUMIF('[1]Op Budget Detail'!$C$4540:$C$5454,$O112,'[1]Op Budget Detail'!R$4540:R$5454)</f>
        <v>0</v>
      </c>
      <c r="F112" s="42">
        <f>SUMIF('[1]Op Budget Detail'!$C$4540:$C$5454,$O112,'[1]Op Budget Detail'!S$4540:S$5454)</f>
        <v>0</v>
      </c>
      <c r="G112" s="42">
        <f>SUMIF('[1]Op Budget Detail'!$C$4540:$C$5454,$O112,'[1]Op Budget Detail'!T$4540:T$5454)</f>
        <v>0</v>
      </c>
      <c r="H112" s="42">
        <f>SUMIF('[1]Op Budget Detail'!$C$4540:$C$5454,$O112,'[1]Op Budget Detail'!U$4540:U$5454)</f>
        <v>-2500000</v>
      </c>
      <c r="I112" s="49">
        <f>SUMIF('[1]Op Budget Detail'!$C$4540:$C$5454,$O112,'[1]Op Budget Detail'!V$4540:V$5454)</f>
        <v>0</v>
      </c>
      <c r="J112" s="49">
        <f>SUMIF('[1]Op Budget Detail'!$C$4540:$C$5454,$O112,'[1]Op Budget Detail'!W$4540:W$5454)</f>
        <v>-3000000</v>
      </c>
      <c r="K112" s="49">
        <f>SUMIF('[1]Op Budget Detail'!$C$4540:$C$5454,$O112,'[1]Op Budget Detail'!X$4540:X$5454)</f>
        <v>-4000000</v>
      </c>
      <c r="L112" s="49">
        <f>SUMIF('[1]Op Budget Detail'!$C$4540:$C$5454,$O112,'[1]Op Budget Detail'!Y$4540:Y$5454)</f>
        <v>0</v>
      </c>
      <c r="M112" s="49">
        <f>SUMIF('[1]Op Budget Detail'!$C$4540:$C$5454,$O112,'[1]Op Budget Detail'!Z$4540:Z$5454)</f>
        <v>0</v>
      </c>
      <c r="N112" s="49">
        <f>SUMIF('[1]Op Budget Detail'!$C$4540:$C$5454,$O112,'[1]Op Budget Detail'!AA$4540:AA$5454)</f>
        <v>0</v>
      </c>
      <c r="O112" s="35" t="s">
        <v>47</v>
      </c>
    </row>
    <row r="113" spans="1:15" s="36" customFormat="1" hidden="1" x14ac:dyDescent="0.2">
      <c r="A113" s="45" t="s">
        <v>57</v>
      </c>
      <c r="B113" s="68"/>
      <c r="C113" s="69"/>
      <c r="D113" s="78"/>
      <c r="E113" s="41">
        <f>SUMIF('[1]Op Budget Detail'!$C$4540:$C$5454,$O113,'[1]Op Budget Detail'!R$4540:R$5454)</f>
        <v>0</v>
      </c>
      <c r="F113" s="42">
        <f>SUMIF('[1]Op Budget Detail'!$C$4540:$C$5454,$O113,'[1]Op Budget Detail'!S$4540:S$5454)</f>
        <v>0</v>
      </c>
      <c r="G113" s="42">
        <f>SUMIF('[1]Op Budget Detail'!$C$4540:$C$5454,$O113,'[1]Op Budget Detail'!T$4540:T$5454)</f>
        <v>0</v>
      </c>
      <c r="H113" s="42">
        <f>SUMIF('[1]Op Budget Detail'!$C$4540:$C$5454,$O113,'[1]Op Budget Detail'!U$4540:U$5454)</f>
        <v>0</v>
      </c>
      <c r="I113" s="49">
        <f>SUMIF('[1]Op Budget Detail'!$C$4540:$C$5454,$O113,'[1]Op Budget Detail'!V$4540:V$5454)</f>
        <v>16546.094830023198</v>
      </c>
      <c r="J113" s="49">
        <f>SUMIF('[1]Op Budget Detail'!$C$4540:$C$5454,$O113,'[1]Op Budget Detail'!W$4540:W$5454)</f>
        <v>36883.154084749556</v>
      </c>
      <c r="K113" s="49">
        <f>SUMIF('[1]Op Budget Detail'!$C$4540:$C$5454,$O113,'[1]Op Budget Detail'!X$4540:X$5454)</f>
        <v>64236.251786475252</v>
      </c>
      <c r="L113" s="49">
        <f>SUMIF('[1]Op Budget Detail'!$C$4540:$C$5454,$O113,'[1]Op Budget Detail'!Y$4540:Y$5454)</f>
        <v>66831.39462285972</v>
      </c>
      <c r="M113" s="49">
        <f>SUMIF('[1]Op Budget Detail'!$C$4540:$C$5454,$O113,'[1]Op Budget Detail'!Z$4540:Z$5454)</f>
        <v>68515.882191292418</v>
      </c>
      <c r="N113" s="49">
        <f>SUMIF('[1]Op Budget Detail'!$C$4540:$C$5454,$O113,'[1]Op Budget Detail'!AA$4540:AA$5454)</f>
        <v>72299.420948803381</v>
      </c>
      <c r="O113" s="35" t="s">
        <v>49</v>
      </c>
    </row>
    <row r="114" spans="1:15" s="36" customFormat="1" hidden="1" x14ac:dyDescent="0.2">
      <c r="A114" s="45" t="s">
        <v>50</v>
      </c>
      <c r="B114" s="68"/>
      <c r="C114" s="81"/>
      <c r="D114" s="48">
        <f>SUMIF('[1]Op Budget Detail'!$C$4540:$C$5454,$O114,'[1]Op Budget Detail'!Q$4540:Q$5454)</f>
        <v>-1729933</v>
      </c>
      <c r="E114" s="41">
        <f>SUMIF('[1]Op Budget Detail'!$C$4540:$C$5454,$O114,'[1]Op Budget Detail'!R$4540:R$5454)</f>
        <v>-400609.59999999963</v>
      </c>
      <c r="F114" s="42">
        <f>SUMIF('[1]Op Budget Detail'!$C$4540:$C$5454,$O114,'[1]Op Budget Detail'!S$4540:S$5454)</f>
        <v>0</v>
      </c>
      <c r="G114" s="42">
        <f>SUMIF('[1]Op Budget Detail'!$C$4540:$C$5454,$O114,'[1]Op Budget Detail'!T$4540:T$5454)</f>
        <v>0</v>
      </c>
      <c r="H114" s="42">
        <f>SUMIF('[1]Op Budget Detail'!$C$4540:$C$5454,$O114,'[1]Op Budget Detail'!U$4540:U$5454)</f>
        <v>-1984691</v>
      </c>
      <c r="I114" s="49">
        <f>SUMIF('[1]Op Budget Detail'!$C$4540:$C$5454,$O114,'[1]Op Budget Detail'!V$4540:V$5454)</f>
        <v>-909513.71768813487</v>
      </c>
      <c r="J114" s="49">
        <f>SUMIF('[1]Op Budget Detail'!$C$4540:$C$5454,$O114,'[1]Op Budget Detail'!W$4540:W$5454)</f>
        <v>0</v>
      </c>
      <c r="K114" s="49">
        <f>SUMIF('[1]Op Budget Detail'!$C$4540:$C$5454,$O114,'[1]Op Budget Detail'!X$4540:X$5454)</f>
        <v>-61942.127214912325</v>
      </c>
      <c r="L114" s="49">
        <f>SUMIF('[1]Op Budget Detail'!$C$4540:$C$5454,$O114,'[1]Op Budget Detail'!Y$4540:Y$5454)</f>
        <v>-637252.12721491256</v>
      </c>
      <c r="M114" s="49">
        <f>SUMIF('[1]Op Budget Detail'!$C$4540:$C$5454,$O114,'[1]Op Budget Detail'!Z$4540:Z$5454)</f>
        <v>0</v>
      </c>
      <c r="N114" s="49">
        <f>SUMIF('[1]Op Budget Detail'!$C$4540:$C$5454,$O114,'[1]Op Budget Detail'!AA$4540:AA$5454)</f>
        <v>0</v>
      </c>
      <c r="O114" s="35" t="s">
        <v>51</v>
      </c>
    </row>
    <row r="115" spans="1:15" s="36" customFormat="1" hidden="1" x14ac:dyDescent="0.2">
      <c r="A115" s="45" t="s">
        <v>52</v>
      </c>
      <c r="B115" s="68"/>
      <c r="C115" s="69"/>
      <c r="D115" s="48">
        <f>SUMIF('[1]Op Budget Detail'!$C$4540:$C$5454,$O115,'[1]Op Budget Detail'!Q$4540:Q$5454)</f>
        <v>0</v>
      </c>
      <c r="E115" s="41">
        <f>SUMIF('[1]Op Budget Detail'!$C$4540:$C$5454,$O115,'[1]Op Budget Detail'!R$4540:R$5454)</f>
        <v>0</v>
      </c>
      <c r="F115" s="42">
        <f>SUMIF('[1]Op Budget Detail'!$C$4540:$C$5454,$O115,'[1]Op Budget Detail'!S$4540:S$5454)</f>
        <v>80587.299999999814</v>
      </c>
      <c r="G115" s="42">
        <f>SUMIF('[1]Op Budget Detail'!$C$4540:$C$5454,$O115,'[1]Op Budget Detail'!T$4540:T$5454)</f>
        <v>203724.59999999963</v>
      </c>
      <c r="H115" s="42">
        <f>SUMIF('[1]Op Budget Detail'!$C$4540:$C$5454,$O115,'[1]Op Budget Detail'!U$4540:U$5454)</f>
        <v>0</v>
      </c>
      <c r="I115" s="49">
        <f>SUMIF('[1]Op Budget Detail'!$C$4540:$C$5454,$O115,'[1]Op Budget Detail'!V$4540:V$5454)</f>
        <v>0</v>
      </c>
      <c r="J115" s="49">
        <f>SUMIF('[1]Op Budget Detail'!$C$4540:$C$5454,$O115,'[1]Op Budget Detail'!W$4540:W$5454)</f>
        <v>307979.8210861031</v>
      </c>
      <c r="K115" s="49">
        <f>SUMIF('[1]Op Budget Detail'!$C$4540:$C$5454,$O115,'[1]Op Budget Detail'!X$4540:X$5454)</f>
        <v>0</v>
      </c>
      <c r="L115" s="49">
        <f>SUMIF('[1]Op Budget Detail'!$C$4540:$C$5454,$O115,'[1]Op Budget Detail'!Y$4540:Y$5454)</f>
        <v>0</v>
      </c>
      <c r="M115" s="49">
        <f>SUMIF('[1]Op Budget Detail'!$C$4540:$C$5454,$O115,'[1]Op Budget Detail'!Z$4540:Z$5454)</f>
        <v>440547.87278508721</v>
      </c>
      <c r="N115" s="49">
        <f>SUMIF('[1]Op Budget Detail'!$C$4540:$C$5454,$O115,'[1]Op Budget Detail'!AA$4540:AA$5454)</f>
        <v>132267.87278508767</v>
      </c>
      <c r="O115" s="35" t="s">
        <v>53</v>
      </c>
    </row>
    <row r="116" spans="1:15" s="36" customFormat="1" hidden="1" x14ac:dyDescent="0.2">
      <c r="A116" s="45" t="s">
        <v>54</v>
      </c>
      <c r="B116" s="68"/>
      <c r="C116" s="81"/>
      <c r="D116" s="48">
        <f t="shared" ref="D116:N116" si="16">-D99</f>
        <v>-1141100</v>
      </c>
      <c r="E116" s="41">
        <f t="shared" si="16"/>
        <v>-1141100</v>
      </c>
      <c r="F116" s="42">
        <f t="shared" si="16"/>
        <v>-1141100</v>
      </c>
      <c r="G116" s="42">
        <f t="shared" si="16"/>
        <v>-1141100</v>
      </c>
      <c r="H116" s="42">
        <f t="shared" si="16"/>
        <v>-1141100</v>
      </c>
      <c r="I116" s="49">
        <f t="shared" si="16"/>
        <v>-1141100</v>
      </c>
      <c r="J116" s="49">
        <f t="shared" si="16"/>
        <v>-1141100</v>
      </c>
      <c r="K116" s="49">
        <f t="shared" si="16"/>
        <v>-1141100</v>
      </c>
      <c r="L116" s="49">
        <f t="shared" si="16"/>
        <v>-1141100</v>
      </c>
      <c r="M116" s="49">
        <f t="shared" si="16"/>
        <v>-1141100</v>
      </c>
      <c r="N116" s="49">
        <f t="shared" si="16"/>
        <v>-1141100</v>
      </c>
      <c r="O116" s="35"/>
    </row>
    <row r="117" spans="1:15" s="36" customFormat="1" ht="3" hidden="1" customHeight="1" x14ac:dyDescent="0.2">
      <c r="A117" s="45"/>
      <c r="B117" s="46"/>
      <c r="C117" s="47"/>
      <c r="D117" s="48"/>
      <c r="E117" s="41"/>
      <c r="F117" s="42"/>
      <c r="G117" s="42"/>
      <c r="H117" s="42"/>
      <c r="I117" s="49"/>
      <c r="J117" s="49"/>
      <c r="K117" s="49"/>
      <c r="L117" s="49"/>
      <c r="M117" s="49"/>
      <c r="N117" s="49"/>
      <c r="O117" s="35"/>
    </row>
    <row r="118" spans="1:15" s="36" customFormat="1" hidden="1" x14ac:dyDescent="0.2">
      <c r="A118" s="45" t="s">
        <v>55</v>
      </c>
      <c r="B118" s="83"/>
      <c r="C118" s="84"/>
      <c r="D118" s="85">
        <f>SUM(D107:D117)</f>
        <v>-660692.46117647085</v>
      </c>
      <c r="E118" s="86">
        <f t="shared" ref="E118:N118" si="17">E107+SUM(E110:E117)</f>
        <v>-1141100</v>
      </c>
      <c r="F118" s="87">
        <f t="shared" si="17"/>
        <v>-1141100</v>
      </c>
      <c r="G118" s="87">
        <f t="shared" si="17"/>
        <v>-1141100</v>
      </c>
      <c r="H118" s="87">
        <f t="shared" si="17"/>
        <v>-1141100</v>
      </c>
      <c r="I118" s="88">
        <f t="shared" si="17"/>
        <v>-1141100</v>
      </c>
      <c r="J118" s="88">
        <f t="shared" si="17"/>
        <v>-1141100</v>
      </c>
      <c r="K118" s="88">
        <f t="shared" si="17"/>
        <v>-1141100</v>
      </c>
      <c r="L118" s="88">
        <f t="shared" si="17"/>
        <v>-1141100</v>
      </c>
      <c r="M118" s="88">
        <f t="shared" si="17"/>
        <v>-1141100.0000000009</v>
      </c>
      <c r="N118" s="88">
        <f t="shared" si="17"/>
        <v>-1141100</v>
      </c>
      <c r="O118" s="59"/>
    </row>
    <row r="119" spans="1:15" s="36" customFormat="1" hidden="1" x14ac:dyDescent="0.2">
      <c r="A119" s="89"/>
      <c r="B119" s="90"/>
      <c r="C119" s="91"/>
      <c r="D119" s="92"/>
      <c r="E119" s="105"/>
      <c r="F119" s="106"/>
      <c r="G119" s="106"/>
      <c r="H119" s="106"/>
      <c r="I119" s="95"/>
      <c r="J119" s="95"/>
      <c r="K119" s="95"/>
      <c r="L119" s="95"/>
      <c r="M119" s="95"/>
      <c r="N119" s="95"/>
      <c r="O119" s="35"/>
    </row>
    <row r="120" spans="1:15" s="36" customFormat="1" ht="15.75" hidden="1" x14ac:dyDescent="0.25">
      <c r="A120" s="99" t="s">
        <v>59</v>
      </c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1"/>
      <c r="O120" s="35"/>
    </row>
    <row r="121" spans="1:15" s="36" customFormat="1" hidden="1" x14ac:dyDescent="0.2">
      <c r="A121" s="102" t="s">
        <v>9</v>
      </c>
      <c r="B121" s="38"/>
      <c r="C121" s="39"/>
      <c r="D121" s="40"/>
      <c r="E121" s="41"/>
      <c r="F121" s="42"/>
      <c r="G121" s="42"/>
      <c r="H121" s="42"/>
      <c r="I121" s="43"/>
      <c r="J121" s="43"/>
      <c r="K121" s="43"/>
      <c r="L121" s="43"/>
      <c r="M121" s="43"/>
      <c r="N121" s="107"/>
      <c r="O121" s="35"/>
    </row>
    <row r="122" spans="1:15" s="36" customFormat="1" hidden="1" x14ac:dyDescent="0.2">
      <c r="A122" s="45" t="s">
        <v>10</v>
      </c>
      <c r="B122" s="46"/>
      <c r="C122" s="47"/>
      <c r="D122" s="48">
        <f>SUMIF('[1]Op Budget Detail'!$C$5456:$C$5710,$O122,'[1]Op Budget Detail'!Q$5456:Q$5710)</f>
        <v>-994386</v>
      </c>
      <c r="E122" s="41">
        <f>SUMIF('[1]Op Budget Detail'!$C$5456:$C$5710,$O122,'[1]Op Budget Detail'!R$5456:R$5710)</f>
        <v>-1228218.1499999999</v>
      </c>
      <c r="F122" s="42">
        <f>SUMIF('[1]Op Budget Detail'!$C$5456:$C$5710,$O122,'[1]Op Budget Detail'!S$5456:S$5710)</f>
        <v>-1421692.75</v>
      </c>
      <c r="G122" s="42">
        <f>SUMIF('[1]Op Budget Detail'!$C$5456:$C$5710,$O122,'[1]Op Budget Detail'!T$5456:T$5710)</f>
        <v>-1620090.25</v>
      </c>
      <c r="H122" s="42">
        <f>SUMIF('[1]Op Budget Detail'!$C$5456:$C$5710,$O122,'[1]Op Budget Detail'!U$5456:U$5710)</f>
        <v>-1660600</v>
      </c>
      <c r="I122" s="49">
        <f>SUMIF('[1]Op Budget Detail'!$C$5456:$C$5710,$O122,'[1]Op Budget Detail'!V$5456:V$5710)</f>
        <v>-1702120</v>
      </c>
      <c r="J122" s="49">
        <f>SUMIF('[1]Op Budget Detail'!$C$5456:$C$5710,$O122,'[1]Op Budget Detail'!W$5456:W$5710)</f>
        <v>-1744680</v>
      </c>
      <c r="K122" s="49">
        <f>SUMIF('[1]Op Budget Detail'!$C$5456:$C$5710,$O122,'[1]Op Budget Detail'!X$5456:X$5710)</f>
        <v>-1788300</v>
      </c>
      <c r="L122" s="49">
        <f>SUMIF('[1]Op Budget Detail'!$C$5456:$C$5710,$O122,'[1]Op Budget Detail'!Y$5456:Y$5710)</f>
        <v>-1833000</v>
      </c>
      <c r="M122" s="49">
        <f>SUMIF('[1]Op Budget Detail'!$C$5456:$C$5710,$O122,'[1]Op Budget Detail'!Z$5456:Z$5710)</f>
        <v>-1878820</v>
      </c>
      <c r="N122" s="49">
        <f>SUMIF('[1]Op Budget Detail'!$C$5456:$C$5710,$O122,'[1]Op Budget Detail'!AA$5456:AA$5710)</f>
        <v>-1925790</v>
      </c>
      <c r="O122" s="35" t="s">
        <v>11</v>
      </c>
    </row>
    <row r="123" spans="1:15" s="36" customFormat="1" hidden="1" x14ac:dyDescent="0.2">
      <c r="A123" s="45" t="s">
        <v>12</v>
      </c>
      <c r="B123" s="46"/>
      <c r="C123" s="47"/>
      <c r="D123" s="48">
        <f>SUMIF('[1]Op Budget Detail'!$C$5456:$C$5710,$O123,'[1]Op Budget Detail'!Q$5456:Q$5710)</f>
        <v>-39267</v>
      </c>
      <c r="E123" s="41">
        <f>SUMIF('[1]Op Budget Detail'!$C$5456:$C$5710,$O123,'[1]Op Budget Detail'!R$5456:R$5710)</f>
        <v>-40250</v>
      </c>
      <c r="F123" s="42">
        <f>SUMIF('[1]Op Budget Detail'!$C$5456:$C$5710,$O123,'[1]Op Budget Detail'!S$5456:S$5710)</f>
        <v>-41260</v>
      </c>
      <c r="G123" s="42">
        <f>SUMIF('[1]Op Budget Detail'!$C$5456:$C$5710,$O123,'[1]Op Budget Detail'!T$5456:T$5710)</f>
        <v>-42300</v>
      </c>
      <c r="H123" s="42">
        <f>SUMIF('[1]Op Budget Detail'!$C$5456:$C$5710,$O123,'[1]Op Budget Detail'!U$5456:U$5710)</f>
        <v>-43360</v>
      </c>
      <c r="I123" s="49">
        <f>SUMIF('[1]Op Budget Detail'!$C$5456:$C$5710,$O123,'[1]Op Budget Detail'!V$5456:V$5710)</f>
        <v>-44440</v>
      </c>
      <c r="J123" s="49">
        <f>SUMIF('[1]Op Budget Detail'!$C$5456:$C$5710,$O123,'[1]Op Budget Detail'!W$5456:W$5710)</f>
        <v>-45550</v>
      </c>
      <c r="K123" s="49">
        <f>SUMIF('[1]Op Budget Detail'!$C$5456:$C$5710,$O123,'[1]Op Budget Detail'!X$5456:X$5710)</f>
        <v>-46680</v>
      </c>
      <c r="L123" s="49">
        <f>SUMIF('[1]Op Budget Detail'!$C$5456:$C$5710,$O123,'[1]Op Budget Detail'!Y$5456:Y$5710)</f>
        <v>-47840</v>
      </c>
      <c r="M123" s="49">
        <f>SUMIF('[1]Op Budget Detail'!$C$5456:$C$5710,$O123,'[1]Op Budget Detail'!Z$5456:Z$5710)</f>
        <v>-49030</v>
      </c>
      <c r="N123" s="49">
        <f>SUMIF('[1]Op Budget Detail'!$C$5456:$C$5710,$O123,'[1]Op Budget Detail'!AA$5456:AA$5710)</f>
        <v>-50250</v>
      </c>
      <c r="O123" s="35" t="s">
        <v>13</v>
      </c>
    </row>
    <row r="124" spans="1:15" s="36" customFormat="1" hidden="1" x14ac:dyDescent="0.2">
      <c r="A124" s="45" t="s">
        <v>14</v>
      </c>
      <c r="B124" s="46"/>
      <c r="C124" s="47"/>
      <c r="D124" s="48">
        <f>SUMIF('[1]Op Budget Detail'!$C$5456:$C$5710,$O124,'[1]Op Budget Detail'!Q$5456:Q$5710)</f>
        <v>-216040</v>
      </c>
      <c r="E124" s="41">
        <f>SUMIF('[1]Op Budget Detail'!$C$5456:$C$5710,$O124,'[1]Op Budget Detail'!R$5456:R$5710)</f>
        <v>-216040</v>
      </c>
      <c r="F124" s="42">
        <f>SUMIF('[1]Op Budget Detail'!$C$5456:$C$5710,$O124,'[1]Op Budget Detail'!S$5456:S$5710)</f>
        <v>-216040</v>
      </c>
      <c r="G124" s="42">
        <f>SUMIF('[1]Op Budget Detail'!$C$5456:$C$5710,$O124,'[1]Op Budget Detail'!T$5456:T$5710)</f>
        <v>-216040</v>
      </c>
      <c r="H124" s="42">
        <f>SUMIF('[1]Op Budget Detail'!$C$5456:$C$5710,$O124,'[1]Op Budget Detail'!U$5456:U$5710)</f>
        <v>-216040</v>
      </c>
      <c r="I124" s="49">
        <f>SUMIF('[1]Op Budget Detail'!$C$5456:$C$5710,$O124,'[1]Op Budget Detail'!V$5456:V$5710)</f>
        <v>-216250</v>
      </c>
      <c r="J124" s="49">
        <f>SUMIF('[1]Op Budget Detail'!$C$5456:$C$5710,$O124,'[1]Op Budget Detail'!W$5456:W$5710)</f>
        <v>-216470</v>
      </c>
      <c r="K124" s="49">
        <f>SUMIF('[1]Op Budget Detail'!$C$5456:$C$5710,$O124,'[1]Op Budget Detail'!X$5456:X$5710)</f>
        <v>-216690</v>
      </c>
      <c r="L124" s="49">
        <f>SUMIF('[1]Op Budget Detail'!$C$5456:$C$5710,$O124,'[1]Op Budget Detail'!Y$5456:Y$5710)</f>
        <v>-216920</v>
      </c>
      <c r="M124" s="49">
        <f>SUMIF('[1]Op Budget Detail'!$C$5456:$C$5710,$O124,'[1]Op Budget Detail'!Z$5456:Z$5710)</f>
        <v>-217150</v>
      </c>
      <c r="N124" s="49">
        <f>SUMIF('[1]Op Budget Detail'!$C$5456:$C$5710,$O124,'[1]Op Budget Detail'!AA$5456:AA$5710)</f>
        <v>-217390</v>
      </c>
      <c r="O124" s="35" t="s">
        <v>15</v>
      </c>
    </row>
    <row r="125" spans="1:15" s="36" customFormat="1" hidden="1" x14ac:dyDescent="0.2">
      <c r="A125" s="45" t="s">
        <v>16</v>
      </c>
      <c r="B125" s="46"/>
      <c r="C125" s="47"/>
      <c r="D125" s="48">
        <f>SUMIF('[1]Op Budget Detail'!$C$5456:$C$5710,$O125,'[1]Op Budget Detail'!Q$5456:Q$5710)</f>
        <v>-33</v>
      </c>
      <c r="E125" s="41">
        <f>SUMIF('[1]Op Budget Detail'!$C$5456:$C$5710,$O125,'[1]Op Budget Detail'!R$5456:R$5710)</f>
        <v>-30</v>
      </c>
      <c r="F125" s="42">
        <f>SUMIF('[1]Op Budget Detail'!$C$5456:$C$5710,$O125,'[1]Op Budget Detail'!S$5456:S$5710)</f>
        <v>-30</v>
      </c>
      <c r="G125" s="42">
        <f>SUMIF('[1]Op Budget Detail'!$C$5456:$C$5710,$O125,'[1]Op Budget Detail'!T$5456:T$5710)</f>
        <v>-30</v>
      </c>
      <c r="H125" s="42">
        <f>SUMIF('[1]Op Budget Detail'!$C$5456:$C$5710,$O125,'[1]Op Budget Detail'!U$5456:U$5710)</f>
        <v>-30</v>
      </c>
      <c r="I125" s="49">
        <f>SUMIF('[1]Op Budget Detail'!$C$5456:$C$5710,$O125,'[1]Op Budget Detail'!V$5456:V$5710)</f>
        <v>-30</v>
      </c>
      <c r="J125" s="49">
        <f>SUMIF('[1]Op Budget Detail'!$C$5456:$C$5710,$O125,'[1]Op Budget Detail'!W$5456:W$5710)</f>
        <v>-30</v>
      </c>
      <c r="K125" s="49">
        <f>SUMIF('[1]Op Budget Detail'!$C$5456:$C$5710,$O125,'[1]Op Budget Detail'!X$5456:X$5710)</f>
        <v>-30</v>
      </c>
      <c r="L125" s="49">
        <f>SUMIF('[1]Op Budget Detail'!$C$5456:$C$5710,$O125,'[1]Op Budget Detail'!Y$5456:Y$5710)</f>
        <v>-30</v>
      </c>
      <c r="M125" s="49">
        <f>SUMIF('[1]Op Budget Detail'!$C$5456:$C$5710,$O125,'[1]Op Budget Detail'!Z$5456:Z$5710)</f>
        <v>-30</v>
      </c>
      <c r="N125" s="49">
        <f>SUMIF('[1]Op Budget Detail'!$C$5456:$C$5710,$O125,'[1]Op Budget Detail'!AA$5456:AA$5710)</f>
        <v>-30</v>
      </c>
      <c r="O125" s="35" t="s">
        <v>17</v>
      </c>
    </row>
    <row r="126" spans="1:15" s="36" customFormat="1" hidden="1" x14ac:dyDescent="0.2">
      <c r="A126" s="45" t="s">
        <v>18</v>
      </c>
      <c r="B126" s="46"/>
      <c r="C126" s="47"/>
      <c r="D126" s="48">
        <f>SUMIF('[1]Op Budget Detail'!$C$5456:$C$5710,$O126,'[1]Op Budget Detail'!Q$5456:Q$5710)</f>
        <v>-18564</v>
      </c>
      <c r="E126" s="41">
        <f>SUMIF('[1]Op Budget Detail'!$C$5456:$C$5710,$O126,'[1]Op Budget Detail'!R$5456:R$5710)</f>
        <v>-19030</v>
      </c>
      <c r="F126" s="42">
        <f>SUMIF('[1]Op Budget Detail'!$C$5456:$C$5710,$O126,'[1]Op Budget Detail'!S$5456:S$5710)</f>
        <v>-19510</v>
      </c>
      <c r="G126" s="42">
        <f>SUMIF('[1]Op Budget Detail'!$C$5456:$C$5710,$O126,'[1]Op Budget Detail'!T$5456:T$5710)</f>
        <v>-20000</v>
      </c>
      <c r="H126" s="42">
        <f>SUMIF('[1]Op Budget Detail'!$C$5456:$C$5710,$O126,'[1]Op Budget Detail'!U$5456:U$5710)</f>
        <v>-20500</v>
      </c>
      <c r="I126" s="49">
        <f>SUMIF('[1]Op Budget Detail'!$C$5456:$C$5710,$O126,'[1]Op Budget Detail'!V$5456:V$5710)</f>
        <v>-21010</v>
      </c>
      <c r="J126" s="49">
        <f>SUMIF('[1]Op Budget Detail'!$C$5456:$C$5710,$O126,'[1]Op Budget Detail'!W$5456:W$5710)</f>
        <v>-21540</v>
      </c>
      <c r="K126" s="49">
        <f>SUMIF('[1]Op Budget Detail'!$C$5456:$C$5710,$O126,'[1]Op Budget Detail'!X$5456:X$5710)</f>
        <v>-22080</v>
      </c>
      <c r="L126" s="49">
        <f>SUMIF('[1]Op Budget Detail'!$C$5456:$C$5710,$O126,'[1]Op Budget Detail'!Y$5456:Y$5710)</f>
        <v>-22630</v>
      </c>
      <c r="M126" s="49">
        <f>SUMIF('[1]Op Budget Detail'!$C$5456:$C$5710,$O126,'[1]Op Budget Detail'!Z$5456:Z$5710)</f>
        <v>-23200</v>
      </c>
      <c r="N126" s="49">
        <f>SUMIF('[1]Op Budget Detail'!$C$5456:$C$5710,$O126,'[1]Op Budget Detail'!AA$5456:AA$5710)</f>
        <v>-23780</v>
      </c>
      <c r="O126" s="35" t="s">
        <v>19</v>
      </c>
    </row>
    <row r="127" spans="1:15" s="36" customFormat="1" hidden="1" x14ac:dyDescent="0.2">
      <c r="A127" s="45" t="s">
        <v>20</v>
      </c>
      <c r="B127" s="46"/>
      <c r="C127" s="47"/>
      <c r="D127" s="48">
        <f>SUMIF('[1]Op Budget Detail'!$C$5456:$C$5710,$O127,'[1]Op Budget Detail'!Q$5456:Q$5710)</f>
        <v>0</v>
      </c>
      <c r="E127" s="41">
        <f>SUMIF('[1]Op Budget Detail'!$C$5456:$C$5710,$O127,'[1]Op Budget Detail'!R$5456:R$5710)</f>
        <v>-3000</v>
      </c>
      <c r="F127" s="42">
        <f>SUMIF('[1]Op Budget Detail'!$C$5456:$C$5710,$O127,'[1]Op Budget Detail'!S$5456:S$5710)</f>
        <v>-3080</v>
      </c>
      <c r="G127" s="42">
        <f>SUMIF('[1]Op Budget Detail'!$C$5456:$C$5710,$O127,'[1]Op Budget Detail'!T$5456:T$5710)</f>
        <v>-3160</v>
      </c>
      <c r="H127" s="42">
        <f>SUMIF('[1]Op Budget Detail'!$C$5456:$C$5710,$O127,'[1]Op Budget Detail'!U$5456:U$5710)</f>
        <v>-3240</v>
      </c>
      <c r="I127" s="49">
        <f>SUMIF('[1]Op Budget Detail'!$C$5456:$C$5710,$O127,'[1]Op Budget Detail'!V$5456:V$5710)</f>
        <v>-3320</v>
      </c>
      <c r="J127" s="49">
        <f>SUMIF('[1]Op Budget Detail'!$C$5456:$C$5710,$O127,'[1]Op Budget Detail'!W$5456:W$5710)</f>
        <v>-3400</v>
      </c>
      <c r="K127" s="49">
        <f>SUMIF('[1]Op Budget Detail'!$C$5456:$C$5710,$O127,'[1]Op Budget Detail'!X$5456:X$5710)</f>
        <v>-3490</v>
      </c>
      <c r="L127" s="49">
        <f>SUMIF('[1]Op Budget Detail'!$C$5456:$C$5710,$O127,'[1]Op Budget Detail'!Y$5456:Y$5710)</f>
        <v>-3580</v>
      </c>
      <c r="M127" s="49">
        <f>SUMIF('[1]Op Budget Detail'!$C$5456:$C$5710,$O127,'[1]Op Budget Detail'!Z$5456:Z$5710)</f>
        <v>-3670</v>
      </c>
      <c r="N127" s="49">
        <f>SUMIF('[1]Op Budget Detail'!$C$5456:$C$5710,$O127,'[1]Op Budget Detail'!AA$5456:AA$5710)</f>
        <v>-3760</v>
      </c>
      <c r="O127" s="35" t="s">
        <v>21</v>
      </c>
    </row>
    <row r="128" spans="1:15" s="36" customFormat="1" hidden="1" x14ac:dyDescent="0.2">
      <c r="A128" s="45" t="s">
        <v>22</v>
      </c>
      <c r="B128" s="46"/>
      <c r="C128" s="47"/>
      <c r="D128" s="48">
        <f>SUMIF('[1]Op Budget Detail'!$C$5456:$C$5710,$O128,'[1]Op Budget Detail'!Q$5456:Q$5710)</f>
        <v>0</v>
      </c>
      <c r="E128" s="41">
        <f>SUMIF('[1]Op Budget Detail'!$C$5456:$C$5710,$O128,'[1]Op Budget Detail'!R$5456:R$5710)</f>
        <v>0</v>
      </c>
      <c r="F128" s="42">
        <f>SUMIF('[1]Op Budget Detail'!$C$5456:$C$5710,$O128,'[1]Op Budget Detail'!S$5456:S$5710)</f>
        <v>0</v>
      </c>
      <c r="G128" s="42">
        <f>SUMIF('[1]Op Budget Detail'!$C$5456:$C$5710,$O128,'[1]Op Budget Detail'!T$5456:T$5710)</f>
        <v>0</v>
      </c>
      <c r="H128" s="42">
        <f>SUMIF('[1]Op Budget Detail'!$C$5456:$C$5710,$O128,'[1]Op Budget Detail'!U$5456:U$5710)</f>
        <v>0</v>
      </c>
      <c r="I128" s="49">
        <f>SUMIF('[1]Op Budget Detail'!$C$5456:$C$5710,$O128,'[1]Op Budget Detail'!V$5456:V$5710)</f>
        <v>0</v>
      </c>
      <c r="J128" s="49">
        <f>SUMIF('[1]Op Budget Detail'!$C$5456:$C$5710,$O128,'[1]Op Budget Detail'!W$5456:W$5710)</f>
        <v>0</v>
      </c>
      <c r="K128" s="49">
        <f>SUMIF('[1]Op Budget Detail'!$C$5456:$C$5710,$O128,'[1]Op Budget Detail'!X$5456:X$5710)</f>
        <v>0</v>
      </c>
      <c r="L128" s="49">
        <f>SUMIF('[1]Op Budget Detail'!$C$5456:$C$5710,$O128,'[1]Op Budget Detail'!Y$5456:Y$5710)</f>
        <v>0</v>
      </c>
      <c r="M128" s="49">
        <f>SUMIF('[1]Op Budget Detail'!$C$5456:$C$5710,$O128,'[1]Op Budget Detail'!Z$5456:Z$5710)</f>
        <v>0</v>
      </c>
      <c r="N128" s="49">
        <f>SUMIF('[1]Op Budget Detail'!$C$5456:$C$5710,$O128,'[1]Op Budget Detail'!AA$5456:AA$5710)</f>
        <v>0</v>
      </c>
      <c r="O128" s="35" t="s">
        <v>23</v>
      </c>
    </row>
    <row r="129" spans="1:15" s="36" customFormat="1" hidden="1" x14ac:dyDescent="0.2">
      <c r="A129" s="45"/>
      <c r="B129" s="46"/>
      <c r="C129" s="47"/>
      <c r="D129" s="52"/>
      <c r="E129" s="41"/>
      <c r="F129" s="42"/>
      <c r="G129" s="42"/>
      <c r="H129" s="42"/>
      <c r="I129" s="43"/>
      <c r="J129" s="43"/>
      <c r="K129" s="43"/>
      <c r="L129" s="43"/>
      <c r="M129" s="43"/>
      <c r="N129" s="43"/>
      <c r="O129" s="35"/>
    </row>
    <row r="130" spans="1:15" s="36" customFormat="1" hidden="1" x14ac:dyDescent="0.2">
      <c r="A130" s="45" t="s">
        <v>24</v>
      </c>
      <c r="B130" s="46"/>
      <c r="C130" s="54"/>
      <c r="D130" s="55">
        <f t="shared" ref="D130:I130" si="18">SUM(D121:D129)</f>
        <v>-1268290</v>
      </c>
      <c r="E130" s="56">
        <f t="shared" si="18"/>
        <v>-1506568.15</v>
      </c>
      <c r="F130" s="57">
        <f t="shared" si="18"/>
        <v>-1701612.75</v>
      </c>
      <c r="G130" s="57">
        <f t="shared" si="18"/>
        <v>-1901620.25</v>
      </c>
      <c r="H130" s="57">
        <f t="shared" si="18"/>
        <v>-1943770</v>
      </c>
      <c r="I130" s="58">
        <f t="shared" si="18"/>
        <v>-1987170</v>
      </c>
      <c r="J130" s="58">
        <f>SUM(J121:J129)</f>
        <v>-2031670</v>
      </c>
      <c r="K130" s="58">
        <f>SUM(K121:K129)</f>
        <v>-2077270</v>
      </c>
      <c r="L130" s="58">
        <f>SUM(L121:L129)</f>
        <v>-2124000</v>
      </c>
      <c r="M130" s="58">
        <f>SUM(M121:M129)</f>
        <v>-2171900</v>
      </c>
      <c r="N130" s="58">
        <f>SUM(N121:N129)</f>
        <v>-2221000</v>
      </c>
      <c r="O130" s="59"/>
    </row>
    <row r="131" spans="1:15" s="36" customFormat="1" hidden="1" x14ac:dyDescent="0.2">
      <c r="A131" s="47"/>
      <c r="B131" s="46"/>
      <c r="C131" s="47"/>
      <c r="D131" s="61"/>
      <c r="E131" s="62"/>
      <c r="F131" s="63"/>
      <c r="G131" s="63"/>
      <c r="H131" s="63"/>
      <c r="I131" s="43"/>
      <c r="J131" s="64"/>
      <c r="K131" s="65"/>
      <c r="L131" s="65"/>
      <c r="M131" s="65"/>
      <c r="N131" s="66"/>
      <c r="O131" s="35"/>
    </row>
    <row r="132" spans="1:15" s="36" customFormat="1" hidden="1" x14ac:dyDescent="0.2">
      <c r="A132" s="67" t="s">
        <v>25</v>
      </c>
      <c r="B132" s="46"/>
      <c r="C132" s="39"/>
      <c r="D132" s="40"/>
      <c r="E132" s="41"/>
      <c r="F132" s="42"/>
      <c r="G132" s="42"/>
      <c r="H132" s="42"/>
      <c r="I132" s="43"/>
      <c r="J132" s="64"/>
      <c r="K132" s="65"/>
      <c r="L132" s="65"/>
      <c r="M132" s="65"/>
      <c r="N132" s="66"/>
      <c r="O132" s="35"/>
    </row>
    <row r="133" spans="1:15" s="36" customFormat="1" hidden="1" x14ac:dyDescent="0.2">
      <c r="A133" s="45" t="s">
        <v>26</v>
      </c>
      <c r="B133" s="46"/>
      <c r="C133" s="47"/>
      <c r="D133" s="48">
        <f>SUMIF('[1]Op Budget Detail'!$C$5456:$C$5710,$O133,'[1]Op Budget Detail'!Q$5456:Q$5710)</f>
        <v>395553.33333333331</v>
      </c>
      <c r="E133" s="41">
        <f>SUMIF('[1]Op Budget Detail'!$C$5456:$C$5710,$O133,'[1]Op Budget Detail'!R$5456:R$5710)</f>
        <v>417130</v>
      </c>
      <c r="F133" s="42">
        <f>SUMIF('[1]Op Budget Detail'!$C$5456:$C$5710,$O133,'[1]Op Budget Detail'!S$5456:S$5710)</f>
        <v>428790</v>
      </c>
      <c r="G133" s="42">
        <f>SUMIF('[1]Op Budget Detail'!$C$5456:$C$5710,$O133,'[1]Op Budget Detail'!T$5456:T$5710)</f>
        <v>440790</v>
      </c>
      <c r="H133" s="42">
        <f>SUMIF('[1]Op Budget Detail'!$C$5456:$C$5710,$O133,'[1]Op Budget Detail'!U$5456:U$5710)</f>
        <v>453110</v>
      </c>
      <c r="I133" s="49">
        <f>SUMIF('[1]Op Budget Detail'!$C$5456:$C$5710,$O133,'[1]Op Budget Detail'!V$5456:V$5710)</f>
        <v>465800</v>
      </c>
      <c r="J133" s="49">
        <f>SUMIF('[1]Op Budget Detail'!$C$5456:$C$5710,$O133,'[1]Op Budget Detail'!W$5456:W$5710)</f>
        <v>478850</v>
      </c>
      <c r="K133" s="49">
        <f>SUMIF('[1]Op Budget Detail'!$C$5456:$C$5710,$O133,'[1]Op Budget Detail'!X$5456:X$5710)</f>
        <v>492270</v>
      </c>
      <c r="L133" s="49">
        <f>SUMIF('[1]Op Budget Detail'!$C$5456:$C$5710,$O133,'[1]Op Budget Detail'!Y$5456:Y$5710)</f>
        <v>506070</v>
      </c>
      <c r="M133" s="49">
        <f>SUMIF('[1]Op Budget Detail'!$C$5456:$C$5710,$O133,'[1]Op Budget Detail'!Z$5456:Z$5710)</f>
        <v>520270</v>
      </c>
      <c r="N133" s="49">
        <f>SUMIF('[1]Op Budget Detail'!$C$5456:$C$5710,$O133,'[1]Op Budget Detail'!AA$5456:AA$5710)</f>
        <v>534870</v>
      </c>
      <c r="O133" s="35" t="s">
        <v>27</v>
      </c>
    </row>
    <row r="134" spans="1:15" s="36" customFormat="1" hidden="1" x14ac:dyDescent="0.2">
      <c r="A134" s="45" t="s">
        <v>28</v>
      </c>
      <c r="B134" s="46"/>
      <c r="C134" s="47"/>
      <c r="D134" s="48">
        <f>SUMIF('[1]Op Budget Detail'!$C$5456:$C$5710,$O134,'[1]Op Budget Detail'!Q$5456:Q$5710)</f>
        <v>0</v>
      </c>
      <c r="E134" s="41">
        <f>SUMIF('[1]Op Budget Detail'!$C$5456:$C$5710,$O134,'[1]Op Budget Detail'!R$5456:R$5710)</f>
        <v>0</v>
      </c>
      <c r="F134" s="42">
        <f>SUMIF('[1]Op Budget Detail'!$C$5456:$C$5710,$O134,'[1]Op Budget Detail'!S$5456:S$5710)</f>
        <v>0</v>
      </c>
      <c r="G134" s="42">
        <f>SUMIF('[1]Op Budget Detail'!$C$5456:$C$5710,$O134,'[1]Op Budget Detail'!T$5456:T$5710)</f>
        <v>0</v>
      </c>
      <c r="H134" s="42">
        <f>SUMIF('[1]Op Budget Detail'!$C$5456:$C$5710,$O134,'[1]Op Budget Detail'!U$5456:U$5710)</f>
        <v>0</v>
      </c>
      <c r="I134" s="49">
        <f>SUMIF('[1]Op Budget Detail'!$C$5456:$C$5710,$O134,'[1]Op Budget Detail'!V$5456:V$5710)</f>
        <v>0</v>
      </c>
      <c r="J134" s="49">
        <f>SUMIF('[1]Op Budget Detail'!$C$5456:$C$5710,$O134,'[1]Op Budget Detail'!W$5456:W$5710)</f>
        <v>0</v>
      </c>
      <c r="K134" s="49">
        <f>SUMIF('[1]Op Budget Detail'!$C$5456:$C$5710,$O134,'[1]Op Budget Detail'!X$5456:X$5710)</f>
        <v>0</v>
      </c>
      <c r="L134" s="49">
        <f>SUMIF('[1]Op Budget Detail'!$C$5456:$C$5710,$O134,'[1]Op Budget Detail'!Y$5456:Y$5710)</f>
        <v>0</v>
      </c>
      <c r="M134" s="49">
        <f>SUMIF('[1]Op Budget Detail'!$C$5456:$C$5710,$O134,'[1]Op Budget Detail'!Z$5456:Z$5710)</f>
        <v>0</v>
      </c>
      <c r="N134" s="49">
        <f>SUMIF('[1]Op Budget Detail'!$C$5456:$C$5710,$O134,'[1]Op Budget Detail'!AA$5456:AA$5710)</f>
        <v>0</v>
      </c>
      <c r="O134" s="35" t="s">
        <v>29</v>
      </c>
    </row>
    <row r="135" spans="1:15" s="36" customFormat="1" hidden="1" x14ac:dyDescent="0.2">
      <c r="A135" s="45" t="s">
        <v>30</v>
      </c>
      <c r="B135" s="46"/>
      <c r="C135" s="47"/>
      <c r="D135" s="48">
        <f>SUMIF('[1]Op Budget Detail'!$C$5456:$C$5710,$O135,'[1]Op Budget Detail'!Q$5456:Q$5710)</f>
        <v>134929.33333333334</v>
      </c>
      <c r="E135" s="41">
        <f>SUMIF('[1]Op Budget Detail'!$C$5456:$C$5710,$O135,'[1]Op Budget Detail'!R$5456:R$5710)</f>
        <v>114801.738439536</v>
      </c>
      <c r="F135" s="42">
        <f>SUMIF('[1]Op Budget Detail'!$C$5456:$C$5710,$O135,'[1]Op Budget Detail'!S$5456:S$5710)</f>
        <v>117660</v>
      </c>
      <c r="G135" s="42">
        <f>SUMIF('[1]Op Budget Detail'!$C$5456:$C$5710,$O135,'[1]Op Budget Detail'!T$5456:T$5710)</f>
        <v>120590</v>
      </c>
      <c r="H135" s="42">
        <f>SUMIF('[1]Op Budget Detail'!$C$5456:$C$5710,$O135,'[1]Op Budget Detail'!U$5456:U$5710)</f>
        <v>123580</v>
      </c>
      <c r="I135" s="49">
        <f>SUMIF('[1]Op Budget Detail'!$C$5456:$C$5710,$O135,'[1]Op Budget Detail'!V$5456:V$5710)</f>
        <v>126670</v>
      </c>
      <c r="J135" s="49">
        <f>SUMIF('[1]Op Budget Detail'!$C$5456:$C$5710,$O135,'[1]Op Budget Detail'!W$5456:W$5710)</f>
        <v>129840</v>
      </c>
      <c r="K135" s="49">
        <f>SUMIF('[1]Op Budget Detail'!$C$5456:$C$5710,$O135,'[1]Op Budget Detail'!X$5456:X$5710)</f>
        <v>133090</v>
      </c>
      <c r="L135" s="49">
        <f>SUMIF('[1]Op Budget Detail'!$C$5456:$C$5710,$O135,'[1]Op Budget Detail'!Y$5456:Y$5710)</f>
        <v>136410</v>
      </c>
      <c r="M135" s="49">
        <f>SUMIF('[1]Op Budget Detail'!$C$5456:$C$5710,$O135,'[1]Op Budget Detail'!Z$5456:Z$5710)</f>
        <v>139810</v>
      </c>
      <c r="N135" s="49">
        <f>SUMIF('[1]Op Budget Detail'!$C$5456:$C$5710,$O135,'[1]Op Budget Detail'!AA$5456:AA$5710)</f>
        <v>143300</v>
      </c>
      <c r="O135" s="35" t="s">
        <v>31</v>
      </c>
    </row>
    <row r="136" spans="1:15" s="36" customFormat="1" hidden="1" x14ac:dyDescent="0.2">
      <c r="A136" s="45" t="s">
        <v>32</v>
      </c>
      <c r="B136" s="46"/>
      <c r="C136" s="69"/>
      <c r="D136" s="48">
        <f>SUMIF('[1]Op Budget Detail'!$C$5456:$C$5710,$O136,'[1]Op Budget Detail'!Q$5456:Q$5710)</f>
        <v>513300</v>
      </c>
      <c r="E136" s="41">
        <f>SUMIF('[1]Op Budget Detail'!$C$5456:$C$5710,$O136,'[1]Op Budget Detail'!R$5456:R$5710)</f>
        <v>513300</v>
      </c>
      <c r="F136" s="42">
        <f>SUMIF('[1]Op Budget Detail'!$C$5456:$C$5710,$O136,'[1]Op Budget Detail'!S$5456:S$5710)</f>
        <v>513300</v>
      </c>
      <c r="G136" s="42">
        <f>SUMIF('[1]Op Budget Detail'!$C$5456:$C$5710,$O136,'[1]Op Budget Detail'!T$5456:T$5710)</f>
        <v>513300</v>
      </c>
      <c r="H136" s="42">
        <f>SUMIF('[1]Op Budget Detail'!$C$5456:$C$5710,$O136,'[1]Op Budget Detail'!U$5456:U$5710)</f>
        <v>513300</v>
      </c>
      <c r="I136" s="49">
        <f>SUMIF('[1]Op Budget Detail'!$C$5456:$C$5710,$O136,'[1]Op Budget Detail'!V$5456:V$5710)</f>
        <v>513300</v>
      </c>
      <c r="J136" s="49">
        <f>SUMIF('[1]Op Budget Detail'!$C$5456:$C$5710,$O136,'[1]Op Budget Detail'!W$5456:W$5710)</f>
        <v>513300</v>
      </c>
      <c r="K136" s="49">
        <f>SUMIF('[1]Op Budget Detail'!$C$5456:$C$5710,$O136,'[1]Op Budget Detail'!X$5456:X$5710)</f>
        <v>513300</v>
      </c>
      <c r="L136" s="49">
        <f>SUMIF('[1]Op Budget Detail'!$C$5456:$C$5710,$O136,'[1]Op Budget Detail'!Y$5456:Y$5710)</f>
        <v>513300</v>
      </c>
      <c r="M136" s="49">
        <f>SUMIF('[1]Op Budget Detail'!$C$5456:$C$5710,$O136,'[1]Op Budget Detail'!Z$5456:Z$5710)</f>
        <v>513300</v>
      </c>
      <c r="N136" s="49">
        <f>SUMIF('[1]Op Budget Detail'!$C$5456:$C$5710,$O136,'[1]Op Budget Detail'!AA$5456:AA$5710)</f>
        <v>513300</v>
      </c>
      <c r="O136" s="35" t="s">
        <v>33</v>
      </c>
    </row>
    <row r="137" spans="1:15" s="36" customFormat="1" hidden="1" x14ac:dyDescent="0.2">
      <c r="A137" s="45" t="s">
        <v>34</v>
      </c>
      <c r="B137" s="46"/>
      <c r="C137" s="47"/>
      <c r="D137" s="48">
        <f>SUMIF('[1]Op Budget Detail'!$C$5456:$C$5710,$O137,'[1]Op Budget Detail'!Q$5456:Q$5710)</f>
        <v>0</v>
      </c>
      <c r="E137" s="41">
        <f>SUMIF('[1]Op Budget Detail'!$C$5456:$C$5710,$O137,'[1]Op Budget Detail'!R$5456:R$5710)</f>
        <v>0</v>
      </c>
      <c r="F137" s="42">
        <f>SUMIF('[1]Op Budget Detail'!$C$5456:$C$5710,$O137,'[1]Op Budget Detail'!S$5456:S$5710)</f>
        <v>0</v>
      </c>
      <c r="G137" s="42">
        <f>SUMIF('[1]Op Budget Detail'!$C$5456:$C$5710,$O137,'[1]Op Budget Detail'!T$5456:T$5710)</f>
        <v>0</v>
      </c>
      <c r="H137" s="42">
        <f>SUMIF('[1]Op Budget Detail'!$C$5456:$C$5710,$O137,'[1]Op Budget Detail'!U$5456:U$5710)</f>
        <v>0</v>
      </c>
      <c r="I137" s="49">
        <f>SUMIF('[1]Op Budget Detail'!$C$5456:$C$5710,$O137,'[1]Op Budget Detail'!V$5456:V$5710)</f>
        <v>0</v>
      </c>
      <c r="J137" s="49">
        <f>SUMIF('[1]Op Budget Detail'!$C$5456:$C$5710,$O137,'[1]Op Budget Detail'!W$5456:W$5710)</f>
        <v>0</v>
      </c>
      <c r="K137" s="49">
        <f>SUMIF('[1]Op Budget Detail'!$C$5456:$C$5710,$O137,'[1]Op Budget Detail'!X$5456:X$5710)</f>
        <v>0</v>
      </c>
      <c r="L137" s="49">
        <f>SUMIF('[1]Op Budget Detail'!$C$5456:$C$5710,$O137,'[1]Op Budget Detail'!Y$5456:Y$5710)</f>
        <v>0</v>
      </c>
      <c r="M137" s="49">
        <f>SUMIF('[1]Op Budget Detail'!$C$5456:$C$5710,$O137,'[1]Op Budget Detail'!Z$5456:Z$5710)</f>
        <v>0</v>
      </c>
      <c r="N137" s="49">
        <f>SUMIF('[1]Op Budget Detail'!$C$5456:$C$5710,$O137,'[1]Op Budget Detail'!AA$5456:AA$5710)</f>
        <v>0</v>
      </c>
      <c r="O137" s="35" t="s">
        <v>35</v>
      </c>
    </row>
    <row r="138" spans="1:15" s="36" customFormat="1" hidden="1" x14ac:dyDescent="0.2">
      <c r="A138" s="45" t="s">
        <v>36</v>
      </c>
      <c r="B138" s="46"/>
      <c r="C138" s="47"/>
      <c r="D138" s="48">
        <f>SUMIF('[1]Op Budget Detail'!$C$5456:$C$5710,$O138,'[1]Op Budget Detail'!Q$5456:Q$5710)</f>
        <v>610597.73158756131</v>
      </c>
      <c r="E138" s="41">
        <f>SUMIF('[1]Op Budget Detail'!$C$5456:$C$5710,$O138,'[1]Op Budget Detail'!R$5456:R$5710)</f>
        <v>595978.26156046428</v>
      </c>
      <c r="F138" s="42">
        <f>SUMIF('[1]Op Budget Detail'!$C$5456:$C$5710,$O138,'[1]Op Budget Detail'!S$5456:S$5710)</f>
        <v>620010</v>
      </c>
      <c r="G138" s="42">
        <f>SUMIF('[1]Op Budget Detail'!$C$5456:$C$5710,$O138,'[1]Op Budget Detail'!T$5456:T$5710)</f>
        <v>645180</v>
      </c>
      <c r="H138" s="42">
        <f>SUMIF('[1]Op Budget Detail'!$C$5456:$C$5710,$O138,'[1]Op Budget Detail'!U$5456:U$5710)</f>
        <v>671560</v>
      </c>
      <c r="I138" s="49">
        <f>SUMIF('[1]Op Budget Detail'!$C$5456:$C$5710,$O138,'[1]Op Budget Detail'!V$5456:V$5710)</f>
        <v>690370</v>
      </c>
      <c r="J138" s="49">
        <f>SUMIF('[1]Op Budget Detail'!$C$5456:$C$5710,$O138,'[1]Op Budget Detail'!W$5456:W$5710)</f>
        <v>709700</v>
      </c>
      <c r="K138" s="49">
        <f>SUMIF('[1]Op Budget Detail'!$C$5456:$C$5710,$O138,'[1]Op Budget Detail'!X$5456:X$5710)</f>
        <v>729570</v>
      </c>
      <c r="L138" s="49">
        <f>SUMIF('[1]Op Budget Detail'!$C$5456:$C$5710,$O138,'[1]Op Budget Detail'!Y$5456:Y$5710)</f>
        <v>749980</v>
      </c>
      <c r="M138" s="49">
        <f>SUMIF('[1]Op Budget Detail'!$C$5456:$C$5710,$O138,'[1]Op Budget Detail'!Z$5456:Z$5710)</f>
        <v>770980</v>
      </c>
      <c r="N138" s="49">
        <f>SUMIF('[1]Op Budget Detail'!$C$5456:$C$5710,$O138,'[1]Op Budget Detail'!AA$5456:AA$5710)</f>
        <v>790410</v>
      </c>
      <c r="O138" s="35" t="s">
        <v>37</v>
      </c>
    </row>
    <row r="139" spans="1:15" s="36" customFormat="1" hidden="1" x14ac:dyDescent="0.2">
      <c r="A139" s="45" t="s">
        <v>38</v>
      </c>
      <c r="B139" s="46"/>
      <c r="C139" s="47"/>
      <c r="D139" s="48">
        <f>SUMIF('[1]Op Budget Detail'!$C$5456:$C$5710,$O139,'[1]Op Budget Detail'!Q$5456:Q$5710)</f>
        <v>0</v>
      </c>
      <c r="E139" s="41">
        <f>SUMIF('[1]Op Budget Detail'!$C$5456:$C$5710,$O139,'[1]Op Budget Detail'!R$5456:R$5710)</f>
        <v>0</v>
      </c>
      <c r="F139" s="42">
        <f>SUMIF('[1]Op Budget Detail'!$C$5456:$C$5710,$O139,'[1]Op Budget Detail'!S$5456:S$5710)</f>
        <v>0</v>
      </c>
      <c r="G139" s="42">
        <f>SUMIF('[1]Op Budget Detail'!$C$5456:$C$5710,$O139,'[1]Op Budget Detail'!T$5456:T$5710)</f>
        <v>0</v>
      </c>
      <c r="H139" s="42">
        <f>SUMIF('[1]Op Budget Detail'!$C$5456:$C$5710,$O139,'[1]Op Budget Detail'!U$5456:U$5710)</f>
        <v>0</v>
      </c>
      <c r="I139" s="49">
        <f>SUMIF('[1]Op Budget Detail'!$C$5456:$C$5710,$O139,'[1]Op Budget Detail'!V$5456:V$5710)</f>
        <v>0</v>
      </c>
      <c r="J139" s="49">
        <f>SUMIF('[1]Op Budget Detail'!$C$5456:$C$5710,$O139,'[1]Op Budget Detail'!W$5456:W$5710)</f>
        <v>0</v>
      </c>
      <c r="K139" s="49">
        <f>SUMIF('[1]Op Budget Detail'!$C$5456:$C$5710,$O139,'[1]Op Budget Detail'!X$5456:X$5710)</f>
        <v>0</v>
      </c>
      <c r="L139" s="49">
        <f>SUMIF('[1]Op Budget Detail'!$C$5456:$C$5710,$O139,'[1]Op Budget Detail'!Y$5456:Y$5710)</f>
        <v>0</v>
      </c>
      <c r="M139" s="49">
        <f>SUMIF('[1]Op Budget Detail'!$C$5456:$C$5710,$O139,'[1]Op Budget Detail'!Z$5456:Z$5710)</f>
        <v>0</v>
      </c>
      <c r="N139" s="49">
        <f>SUMIF('[1]Op Budget Detail'!$C$5456:$C$5710,$O139,'[1]Op Budget Detail'!AA$5456:AA$5710)</f>
        <v>0</v>
      </c>
      <c r="O139" s="35" t="s">
        <v>39</v>
      </c>
    </row>
    <row r="140" spans="1:15" s="36" customFormat="1" hidden="1" x14ac:dyDescent="0.2">
      <c r="A140" s="45" t="s">
        <v>40</v>
      </c>
      <c r="B140" s="46"/>
      <c r="C140" s="47"/>
      <c r="D140" s="48">
        <f>SUMIF('[1]Op Budget Detail'!$C$5456:$C$5710,$O140,'[1]Op Budget Detail'!Q$5456:Q$5710)</f>
        <v>0</v>
      </c>
      <c r="E140" s="41">
        <f>SUMIF('[1]Op Budget Detail'!$C$5456:$C$5710,$O140,'[1]Op Budget Detail'!R$5456:R$5710)</f>
        <v>0</v>
      </c>
      <c r="F140" s="42">
        <f>SUMIF('[1]Op Budget Detail'!$C$5456:$C$5710,$O140,'[1]Op Budget Detail'!S$5456:S$5710)</f>
        <v>0</v>
      </c>
      <c r="G140" s="42">
        <f>SUMIF('[1]Op Budget Detail'!$C$5456:$C$5710,$O140,'[1]Op Budget Detail'!T$5456:T$5710)</f>
        <v>0</v>
      </c>
      <c r="H140" s="42">
        <f>SUMIF('[1]Op Budget Detail'!$C$5456:$C$5710,$O140,'[1]Op Budget Detail'!U$5456:U$5710)</f>
        <v>0</v>
      </c>
      <c r="I140" s="49">
        <f>SUMIF('[1]Op Budget Detail'!$C$5456:$C$5710,$O140,'[1]Op Budget Detail'!V$5456:V$5710)</f>
        <v>0</v>
      </c>
      <c r="J140" s="49">
        <f>SUMIF('[1]Op Budget Detail'!$C$5456:$C$5710,$O140,'[1]Op Budget Detail'!W$5456:W$5710)</f>
        <v>0</v>
      </c>
      <c r="K140" s="49">
        <f>SUMIF('[1]Op Budget Detail'!$C$5456:$C$5710,$O140,'[1]Op Budget Detail'!X$5456:X$5710)</f>
        <v>0</v>
      </c>
      <c r="L140" s="49">
        <f>SUMIF('[1]Op Budget Detail'!$C$5456:$C$5710,$O140,'[1]Op Budget Detail'!Y$5456:Y$5710)</f>
        <v>0</v>
      </c>
      <c r="M140" s="49">
        <f>SUMIF('[1]Op Budget Detail'!$C$5456:$C$5710,$O140,'[1]Op Budget Detail'!Z$5456:Z$5710)</f>
        <v>0</v>
      </c>
      <c r="N140" s="49">
        <f>SUMIF('[1]Op Budget Detail'!$C$5456:$C$5710,$O140,'[1]Op Budget Detail'!AA$5456:AA$5710)</f>
        <v>0</v>
      </c>
      <c r="O140" s="35" t="s">
        <v>41</v>
      </c>
    </row>
    <row r="141" spans="1:15" s="36" customFormat="1" ht="3" hidden="1" customHeight="1" x14ac:dyDescent="0.2">
      <c r="A141" s="45"/>
      <c r="B141" s="46"/>
      <c r="C141" s="47"/>
      <c r="D141" s="52"/>
      <c r="E141" s="41"/>
      <c r="F141" s="42"/>
      <c r="G141" s="42"/>
      <c r="H141" s="42"/>
      <c r="I141" s="43"/>
      <c r="J141" s="43"/>
      <c r="K141" s="43"/>
      <c r="L141" s="43"/>
      <c r="M141" s="43"/>
      <c r="N141" s="43"/>
      <c r="O141" s="35"/>
    </row>
    <row r="142" spans="1:15" s="36" customFormat="1" hidden="1" x14ac:dyDescent="0.2">
      <c r="A142" s="45" t="s">
        <v>42</v>
      </c>
      <c r="B142" s="46"/>
      <c r="C142" s="54"/>
      <c r="D142" s="71">
        <f t="shared" ref="D142:I142" si="19">SUM(D132:D141)</f>
        <v>1654380.3982542278</v>
      </c>
      <c r="E142" s="56">
        <f t="shared" si="19"/>
        <v>1641210.0000000002</v>
      </c>
      <c r="F142" s="57">
        <f t="shared" si="19"/>
        <v>1679760</v>
      </c>
      <c r="G142" s="57">
        <f t="shared" si="19"/>
        <v>1719860</v>
      </c>
      <c r="H142" s="57">
        <f t="shared" si="19"/>
        <v>1761550</v>
      </c>
      <c r="I142" s="58">
        <f t="shared" si="19"/>
        <v>1796140</v>
      </c>
      <c r="J142" s="58">
        <f>SUM(J132:J141)</f>
        <v>1831690</v>
      </c>
      <c r="K142" s="58">
        <f>SUM(K132:K141)</f>
        <v>1868230</v>
      </c>
      <c r="L142" s="58">
        <f>SUM(L132:L141)</f>
        <v>1905760</v>
      </c>
      <c r="M142" s="58">
        <f>SUM(M132:M141)</f>
        <v>1944360</v>
      </c>
      <c r="N142" s="58">
        <f>SUM(N132:N141)</f>
        <v>1981880</v>
      </c>
      <c r="O142" s="59" t="e">
        <f>#REF!-E142</f>
        <v>#REF!</v>
      </c>
    </row>
    <row r="143" spans="1:15" s="36" customFormat="1" hidden="1" x14ac:dyDescent="0.2">
      <c r="A143" s="47"/>
      <c r="B143" s="46"/>
      <c r="C143" s="47"/>
      <c r="D143" s="61"/>
      <c r="E143" s="62"/>
      <c r="F143" s="63"/>
      <c r="G143" s="63"/>
      <c r="H143" s="63"/>
      <c r="I143" s="43"/>
      <c r="J143" s="43"/>
      <c r="K143" s="43"/>
      <c r="L143" s="43"/>
      <c r="M143" s="43"/>
      <c r="N143" s="43"/>
      <c r="O143" s="35"/>
    </row>
    <row r="144" spans="1:15" s="36" customFormat="1" hidden="1" x14ac:dyDescent="0.2">
      <c r="A144" s="45" t="s">
        <v>43</v>
      </c>
      <c r="B144" s="46"/>
      <c r="C144" s="73"/>
      <c r="D144" s="74">
        <f t="shared" ref="D144:I144" si="20">D130+D142</f>
        <v>386090.39825422782</v>
      </c>
      <c r="E144" s="41">
        <f t="shared" si="20"/>
        <v>134641.85000000033</v>
      </c>
      <c r="F144" s="42">
        <f t="shared" si="20"/>
        <v>-21852.75</v>
      </c>
      <c r="G144" s="42">
        <f t="shared" si="20"/>
        <v>-181760.25</v>
      </c>
      <c r="H144" s="42">
        <f t="shared" si="20"/>
        <v>-182220</v>
      </c>
      <c r="I144" s="49">
        <f t="shared" si="20"/>
        <v>-191030</v>
      </c>
      <c r="J144" s="49">
        <f>J130+J142</f>
        <v>-199980</v>
      </c>
      <c r="K144" s="49">
        <f>K130+K142</f>
        <v>-209040</v>
      </c>
      <c r="L144" s="49">
        <f>L130+L142</f>
        <v>-218240</v>
      </c>
      <c r="M144" s="49">
        <f>M130+M142</f>
        <v>-227540</v>
      </c>
      <c r="N144" s="49">
        <f>N130+N142</f>
        <v>-239120</v>
      </c>
      <c r="O144" s="59"/>
    </row>
    <row r="145" spans="1:15" s="36" customFormat="1" hidden="1" x14ac:dyDescent="0.2">
      <c r="A145" s="45" t="s">
        <v>44</v>
      </c>
      <c r="B145" s="60"/>
      <c r="C145" s="47"/>
      <c r="D145" s="74"/>
      <c r="E145" s="41">
        <f t="shared" ref="E145:N145" si="21">E144-E127</f>
        <v>137641.85000000033</v>
      </c>
      <c r="F145" s="42">
        <f t="shared" si="21"/>
        <v>-18772.75</v>
      </c>
      <c r="G145" s="42">
        <f t="shared" si="21"/>
        <v>-178600.25</v>
      </c>
      <c r="H145" s="42">
        <f t="shared" si="21"/>
        <v>-178980</v>
      </c>
      <c r="I145" s="76">
        <f t="shared" si="21"/>
        <v>-187710</v>
      </c>
      <c r="J145" s="76">
        <f t="shared" si="21"/>
        <v>-196580</v>
      </c>
      <c r="K145" s="76">
        <f t="shared" si="21"/>
        <v>-205550</v>
      </c>
      <c r="L145" s="76">
        <f t="shared" si="21"/>
        <v>-214660</v>
      </c>
      <c r="M145" s="76">
        <f t="shared" si="21"/>
        <v>-223870</v>
      </c>
      <c r="N145" s="76">
        <f t="shared" si="21"/>
        <v>-235360</v>
      </c>
      <c r="O145" s="35"/>
    </row>
    <row r="146" spans="1:15" s="36" customFormat="1" hidden="1" x14ac:dyDescent="0.2">
      <c r="A146" s="45"/>
      <c r="B146" s="60"/>
      <c r="C146" s="47"/>
      <c r="D146" s="74"/>
      <c r="E146" s="41"/>
      <c r="F146" s="42"/>
      <c r="G146" s="42"/>
      <c r="H146" s="42"/>
      <c r="I146" s="76"/>
      <c r="J146" s="76"/>
      <c r="K146" s="76"/>
      <c r="L146" s="76"/>
      <c r="M146" s="76"/>
      <c r="N146" s="76"/>
      <c r="O146" s="35"/>
    </row>
    <row r="147" spans="1:15" s="36" customFormat="1" hidden="1" x14ac:dyDescent="0.2">
      <c r="A147" s="45"/>
      <c r="B147" s="60"/>
      <c r="C147" s="47"/>
      <c r="D147" s="74"/>
      <c r="E147" s="41"/>
      <c r="F147" s="42"/>
      <c r="G147" s="42"/>
      <c r="H147" s="42"/>
      <c r="I147" s="76"/>
      <c r="J147" s="76"/>
      <c r="K147" s="76"/>
      <c r="L147" s="76"/>
      <c r="M147" s="76"/>
      <c r="N147" s="76"/>
      <c r="O147" s="35"/>
    </row>
    <row r="148" spans="1:15" s="36" customFormat="1" hidden="1" x14ac:dyDescent="0.2">
      <c r="A148" s="45" t="s">
        <v>45</v>
      </c>
      <c r="B148" s="68"/>
      <c r="C148" s="69"/>
      <c r="D148" s="78">
        <f>'[1]Capital Works DOP - Council'!B40</f>
        <v>1854984</v>
      </c>
      <c r="E148" s="41">
        <f>'[1]Capital Works DOP - Council'!C40</f>
        <v>170000</v>
      </c>
      <c r="F148" s="42">
        <f>'[1]Capital Works DOP - Council'!D40</f>
        <v>120000</v>
      </c>
      <c r="G148" s="42">
        <f>'[1]Capital Works DOP - Council'!E40</f>
        <v>115000</v>
      </c>
      <c r="H148" s="42">
        <f>'[1]Capital Works DOP - Council'!F40</f>
        <v>120000</v>
      </c>
      <c r="I148" s="49">
        <f>'[1]LTFP Capital Works Summ'!F47</f>
        <v>505000</v>
      </c>
      <c r="J148" s="49">
        <f>'[1]LTFP Capital Works Summ'!G47</f>
        <v>860000</v>
      </c>
      <c r="K148" s="49">
        <f>'[1]LTFP Capital Works Summ'!H47</f>
        <v>250000</v>
      </c>
      <c r="L148" s="49">
        <f>'[1]LTFP Capital Works Summ'!I47</f>
        <v>100000</v>
      </c>
      <c r="M148" s="49">
        <f>'[1]LTFP Capital Works Summ'!J47</f>
        <v>430000</v>
      </c>
      <c r="N148" s="49">
        <f>'[1]LTFP Capital Works Summ'!K47</f>
        <v>500000</v>
      </c>
      <c r="O148" s="35"/>
    </row>
    <row r="149" spans="1:15" s="36" customFormat="1" hidden="1" x14ac:dyDescent="0.2">
      <c r="A149" s="45" t="s">
        <v>50</v>
      </c>
      <c r="B149" s="68"/>
      <c r="C149" s="81"/>
      <c r="D149" s="48">
        <f>SUMIF('[1]Op Budget Detail'!$C$5456:$C$5710,$O149,'[1]Op Budget Detail'!Q$5456:Q$5710)</f>
        <v>-1681224</v>
      </c>
      <c r="E149" s="41">
        <f>SUMIF('[1]Op Budget Detail'!$C$5456:$C$5710,$O149,'[1]Op Budget Detail'!R$5456:R$5710)</f>
        <v>-304641.85000000009</v>
      </c>
      <c r="F149" s="42">
        <f>SUMIF('[1]Op Budget Detail'!$C$5456:$C$5710,$O149,'[1]Op Budget Detail'!S$5456:S$5710)</f>
        <v>-98147.25</v>
      </c>
      <c r="G149" s="42">
        <f>SUMIF('[1]Op Budget Detail'!$C$5456:$C$5710,$O149,'[1]Op Budget Detail'!T$5456:T$5710)</f>
        <v>0</v>
      </c>
      <c r="H149" s="42">
        <f>SUMIF('[1]Op Budget Detail'!$C$5456:$C$5710,$O149,'[1]Op Budget Detail'!U$5456:U$5710)</f>
        <v>0</v>
      </c>
      <c r="I149" s="49">
        <f>SUMIF('[1]Op Budget Detail'!$C$5456:$C$5710,$O149,'[1]Op Budget Detail'!V$5456:V$5710)</f>
        <v>-313970</v>
      </c>
      <c r="J149" s="49">
        <f>SUMIF('[1]Op Budget Detail'!$C$5456:$C$5710,$O149,'[1]Op Budget Detail'!W$5456:W$5710)</f>
        <v>-660020</v>
      </c>
      <c r="K149" s="49">
        <f>SUMIF('[1]Op Budget Detail'!$C$5456:$C$5710,$O149,'[1]Op Budget Detail'!X$5456:X$5710)</f>
        <v>-40960</v>
      </c>
      <c r="L149" s="49">
        <f>SUMIF('[1]Op Budget Detail'!$C$5456:$C$5710,$O149,'[1]Op Budget Detail'!Y$5456:Y$5710)</f>
        <v>0</v>
      </c>
      <c r="M149" s="49">
        <f>SUMIF('[1]Op Budget Detail'!$C$5456:$C$5710,$O149,'[1]Op Budget Detail'!Z$5456:Z$5710)</f>
        <v>-202460</v>
      </c>
      <c r="N149" s="49">
        <f>SUMIF('[1]Op Budget Detail'!$C$5456:$C$5710,$O149,'[1]Op Budget Detail'!AA$5456:AA$5710)</f>
        <v>-260880</v>
      </c>
      <c r="O149" s="35" t="s">
        <v>51</v>
      </c>
    </row>
    <row r="150" spans="1:15" s="36" customFormat="1" hidden="1" x14ac:dyDescent="0.2">
      <c r="A150" s="45" t="s">
        <v>52</v>
      </c>
      <c r="B150" s="68"/>
      <c r="C150" s="69"/>
      <c r="D150" s="48">
        <f>SUMIF('[1]Op Budget Detail'!$C$5456:$C$5710,$O150,'[1]Op Budget Detail'!Q$5456:Q$5710)</f>
        <v>0</v>
      </c>
      <c r="E150" s="41">
        <f>SUMIF('[1]Op Budget Detail'!$C$5456:$C$5710,$O150,'[1]Op Budget Detail'!R$5456:R$5710)</f>
        <v>0</v>
      </c>
      <c r="F150" s="42">
        <f>SUMIF('[1]Op Budget Detail'!$C$5456:$C$5710,$O150,'[1]Op Budget Detail'!S$5456:S$5710)</f>
        <v>0</v>
      </c>
      <c r="G150" s="42">
        <f>SUMIF('[1]Op Budget Detail'!$C$5456:$C$5710,$O150,'[1]Op Budget Detail'!T$5456:T$5710)</f>
        <v>66760</v>
      </c>
      <c r="H150" s="42">
        <f>SUMIF('[1]Op Budget Detail'!$C$5456:$C$5710,$O150,'[1]Op Budget Detail'!U$5456:U$5710)</f>
        <v>62180</v>
      </c>
      <c r="I150" s="49">
        <f>SUMIF('[1]Op Budget Detail'!$C$5456:$C$5710,$O150,'[1]Op Budget Detail'!V$5456:V$5710)</f>
        <v>0</v>
      </c>
      <c r="J150" s="49">
        <f>SUMIF('[1]Op Budget Detail'!$C$5456:$C$5710,$O150,'[1]Op Budget Detail'!W$5456:W$5710)</f>
        <v>0</v>
      </c>
      <c r="K150" s="49">
        <f>SUMIF('[1]Op Budget Detail'!$C$5456:$C$5710,$O150,'[1]Op Budget Detail'!X$5456:X$5710)</f>
        <v>0</v>
      </c>
      <c r="L150" s="49">
        <f>SUMIF('[1]Op Budget Detail'!$C$5456:$C$5710,$O150,'[1]Op Budget Detail'!Y$5456:Y$5710)</f>
        <v>218120</v>
      </c>
      <c r="M150" s="49">
        <f>SUMIF('[1]Op Budget Detail'!$C$5456:$C$5710,$O150,'[1]Op Budget Detail'!Z$5456:Z$5710)</f>
        <v>0</v>
      </c>
      <c r="N150" s="49">
        <f>SUMIF('[1]Op Budget Detail'!$C$5456:$C$5710,$O150,'[1]Op Budget Detail'!AA$5456:AA$5710)</f>
        <v>0</v>
      </c>
      <c r="O150" s="35" t="s">
        <v>53</v>
      </c>
    </row>
    <row r="151" spans="1:15" s="36" customFormat="1" hidden="1" x14ac:dyDescent="0.2">
      <c r="A151" s="45" t="s">
        <v>54</v>
      </c>
      <c r="B151" s="68"/>
      <c r="C151" s="81"/>
      <c r="D151" s="48">
        <f t="shared" ref="D151:N151" si="22">-D136</f>
        <v>-513300</v>
      </c>
      <c r="E151" s="41">
        <f t="shared" si="22"/>
        <v>-513300</v>
      </c>
      <c r="F151" s="42">
        <f t="shared" si="22"/>
        <v>-513300</v>
      </c>
      <c r="G151" s="42">
        <f t="shared" si="22"/>
        <v>-513300</v>
      </c>
      <c r="H151" s="42">
        <f t="shared" si="22"/>
        <v>-513300</v>
      </c>
      <c r="I151" s="49">
        <f t="shared" si="22"/>
        <v>-513300</v>
      </c>
      <c r="J151" s="49">
        <f t="shared" si="22"/>
        <v>-513300</v>
      </c>
      <c r="K151" s="49">
        <f t="shared" si="22"/>
        <v>-513300</v>
      </c>
      <c r="L151" s="49">
        <f t="shared" si="22"/>
        <v>-513300</v>
      </c>
      <c r="M151" s="49">
        <f t="shared" si="22"/>
        <v>-513300</v>
      </c>
      <c r="N151" s="49">
        <f t="shared" si="22"/>
        <v>-513300</v>
      </c>
      <c r="O151" s="35"/>
    </row>
    <row r="152" spans="1:15" s="36" customFormat="1" ht="3" hidden="1" customHeight="1" x14ac:dyDescent="0.2">
      <c r="A152" s="45"/>
      <c r="B152" s="46"/>
      <c r="C152" s="47"/>
      <c r="D152" s="48"/>
      <c r="E152" s="41"/>
      <c r="F152" s="42"/>
      <c r="G152" s="42"/>
      <c r="H152" s="42"/>
      <c r="I152" s="49"/>
      <c r="J152" s="49"/>
      <c r="K152" s="49"/>
      <c r="L152" s="49"/>
      <c r="M152" s="49"/>
      <c r="N152" s="49"/>
      <c r="O152" s="35"/>
    </row>
    <row r="153" spans="1:15" s="36" customFormat="1" hidden="1" x14ac:dyDescent="0.2">
      <c r="A153" s="45" t="s">
        <v>55</v>
      </c>
      <c r="B153" s="83"/>
      <c r="C153" s="84"/>
      <c r="D153" s="85">
        <f>SUM(D144:D152)</f>
        <v>46550.398254227825</v>
      </c>
      <c r="E153" s="86">
        <f t="shared" ref="E153:N153" si="23">E144+SUM(E147:E152)</f>
        <v>-513299.99999999977</v>
      </c>
      <c r="F153" s="87">
        <f t="shared" si="23"/>
        <v>-513300</v>
      </c>
      <c r="G153" s="87">
        <f t="shared" si="23"/>
        <v>-513300.25</v>
      </c>
      <c r="H153" s="87">
        <f t="shared" si="23"/>
        <v>-513340</v>
      </c>
      <c r="I153" s="88">
        <f t="shared" si="23"/>
        <v>-513300</v>
      </c>
      <c r="J153" s="88">
        <f t="shared" si="23"/>
        <v>-513300</v>
      </c>
      <c r="K153" s="88">
        <f t="shared" si="23"/>
        <v>-513300</v>
      </c>
      <c r="L153" s="88">
        <f t="shared" si="23"/>
        <v>-413420</v>
      </c>
      <c r="M153" s="88">
        <f t="shared" si="23"/>
        <v>-513300</v>
      </c>
      <c r="N153" s="88">
        <f t="shared" si="23"/>
        <v>-513300</v>
      </c>
      <c r="O153" s="59">
        <f>E149 +E150</f>
        <v>-304641.85000000009</v>
      </c>
    </row>
    <row r="154" spans="1:15" s="36" customFormat="1" hidden="1" x14ac:dyDescent="0.2">
      <c r="A154" s="89"/>
      <c r="B154" s="90"/>
      <c r="C154" s="91"/>
      <c r="D154" s="92"/>
      <c r="E154" s="105"/>
      <c r="F154" s="106"/>
      <c r="G154" s="106"/>
      <c r="H154" s="106"/>
      <c r="I154" s="95"/>
      <c r="J154" s="95"/>
      <c r="K154" s="95"/>
      <c r="L154" s="95"/>
      <c r="M154" s="95"/>
      <c r="N154" s="95"/>
      <c r="O154" s="35"/>
    </row>
  </sheetData>
  <mergeCells count="15">
    <mergeCell ref="I5:N5"/>
    <mergeCell ref="A7:N7"/>
    <mergeCell ref="A45:N45"/>
    <mergeCell ref="A83:N83"/>
    <mergeCell ref="A120:N120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H5"/>
  </mergeCells>
  <printOptions horizontalCentered="1"/>
  <pageMargins left="0.31496062992125984" right="0.31496062992125984" top="0.35433070866141736" bottom="0.35433070866141736" header="0" footer="0.31496062992125984"/>
  <pageSetup paperSize="9" scale="80" fitToHeight="0" orientation="landscape" horizontalDpi="300" verticalDpi="300" r:id="rId1"/>
  <headerFooter>
    <oddFooter>&amp;CPage &amp;P of &amp;N Pages</oddFooter>
  </headerFooter>
  <rowBreaks count="3" manualBreakCount="3">
    <brk id="44" max="15" man="1"/>
    <brk id="82" max="15" man="1"/>
    <brk id="11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workbookViewId="0">
      <pane ySplit="5" topLeftCell="A45" activePane="bottomLeft" state="frozen"/>
      <selection pane="bottomLeft" activeCell="A67" sqref="A67"/>
    </sheetView>
  </sheetViews>
  <sheetFormatPr defaultRowHeight="15" x14ac:dyDescent="0.25"/>
  <cols>
    <col min="1" max="1" width="44.42578125" bestFit="1" customWidth="1"/>
    <col min="2" max="4" width="12.5703125" style="118" hidden="1" customWidth="1"/>
    <col min="5" max="5" width="12.5703125" style="117" bestFit="1" customWidth="1"/>
    <col min="6" max="6" width="12.5703125" style="116" bestFit="1" customWidth="1"/>
    <col min="7" max="7" width="13.28515625" style="116" bestFit="1" customWidth="1"/>
    <col min="8" max="8" width="12.5703125" style="116" bestFit="1" customWidth="1"/>
    <col min="9" max="14" width="12.5703125" style="115" bestFit="1" customWidth="1"/>
    <col min="15" max="15" width="61.5703125" bestFit="1" customWidth="1"/>
  </cols>
  <sheetData>
    <row r="1" spans="1:15" ht="15.75" thickBot="1" x14ac:dyDescent="0.3">
      <c r="A1" s="174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5" ht="19.5" thickBot="1" x14ac:dyDescent="0.35">
      <c r="A2" s="172" t="s">
        <v>134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0"/>
    </row>
    <row r="3" spans="1:15" x14ac:dyDescent="0.25">
      <c r="C3" s="165"/>
      <c r="D3" s="165"/>
      <c r="E3" s="169" t="s">
        <v>133</v>
      </c>
      <c r="F3" s="168" t="s">
        <v>132</v>
      </c>
      <c r="G3" s="168" t="s">
        <v>131</v>
      </c>
      <c r="H3" s="168" t="s">
        <v>130</v>
      </c>
      <c r="I3" s="167" t="s">
        <v>129</v>
      </c>
      <c r="J3" s="167" t="s">
        <v>128</v>
      </c>
      <c r="K3" s="167" t="s">
        <v>127</v>
      </c>
      <c r="L3" s="167" t="s">
        <v>126</v>
      </c>
      <c r="M3" s="167" t="s">
        <v>125</v>
      </c>
      <c r="N3" s="166" t="s">
        <v>124</v>
      </c>
    </row>
    <row r="4" spans="1:15" x14ac:dyDescent="0.25">
      <c r="C4" s="165"/>
      <c r="D4" s="165"/>
      <c r="E4" s="164"/>
      <c r="F4" s="163" t="s">
        <v>123</v>
      </c>
      <c r="G4" s="162"/>
      <c r="H4" s="161"/>
      <c r="I4" s="160" t="s">
        <v>1</v>
      </c>
      <c r="J4" s="159"/>
      <c r="K4" s="159"/>
      <c r="L4" s="159"/>
      <c r="M4" s="159"/>
      <c r="N4" s="158"/>
    </row>
    <row r="5" spans="1:15" ht="45" customHeight="1" thickBot="1" x14ac:dyDescent="0.3">
      <c r="A5" s="157" t="s">
        <v>122</v>
      </c>
      <c r="B5" s="156" t="s">
        <v>121</v>
      </c>
      <c r="C5" s="156" t="s">
        <v>120</v>
      </c>
      <c r="D5" s="156" t="s">
        <v>119</v>
      </c>
      <c r="E5" s="155" t="s">
        <v>118</v>
      </c>
      <c r="F5" s="154" t="s">
        <v>117</v>
      </c>
      <c r="G5" s="154" t="s">
        <v>116</v>
      </c>
      <c r="H5" s="154" t="s">
        <v>115</v>
      </c>
      <c r="I5" s="153" t="s">
        <v>114</v>
      </c>
      <c r="J5" s="153" t="s">
        <v>113</v>
      </c>
      <c r="K5" s="153" t="s">
        <v>112</v>
      </c>
      <c r="L5" s="153" t="s">
        <v>111</v>
      </c>
      <c r="M5" s="153" t="s">
        <v>110</v>
      </c>
      <c r="N5" s="152" t="s">
        <v>109</v>
      </c>
      <c r="O5" s="151" t="s">
        <v>108</v>
      </c>
    </row>
    <row r="6" spans="1:15" x14ac:dyDescent="0.25">
      <c r="A6" s="132" t="s">
        <v>107</v>
      </c>
      <c r="B6" s="149"/>
    </row>
    <row r="7" spans="1:15" x14ac:dyDescent="0.25">
      <c r="A7" s="132" t="s">
        <v>106</v>
      </c>
      <c r="B7" s="149"/>
    </row>
    <row r="8" spans="1:15" x14ac:dyDescent="0.25">
      <c r="A8" s="150" t="s">
        <v>105</v>
      </c>
      <c r="B8" s="118">
        <v>820000</v>
      </c>
      <c r="C8" s="118">
        <v>410000</v>
      </c>
      <c r="D8" s="118">
        <f>D56</f>
        <v>410000</v>
      </c>
      <c r="E8" s="117">
        <f>E56</f>
        <v>448000</v>
      </c>
      <c r="F8" s="116">
        <f>F56</f>
        <v>421000</v>
      </c>
      <c r="G8" s="116">
        <f>G56</f>
        <v>412000</v>
      </c>
      <c r="H8" s="116">
        <f>H56</f>
        <v>425000</v>
      </c>
      <c r="I8" s="115">
        <f>I56</f>
        <v>441000</v>
      </c>
      <c r="J8" s="115">
        <f>J56</f>
        <v>484000</v>
      </c>
      <c r="K8" s="115">
        <f>K56</f>
        <v>527000</v>
      </c>
      <c r="L8" s="115">
        <f>L56</f>
        <v>589000</v>
      </c>
      <c r="M8" s="115">
        <f>M56</f>
        <v>619000</v>
      </c>
      <c r="N8" s="115">
        <f>N56</f>
        <v>674000</v>
      </c>
    </row>
    <row r="9" spans="1:15" x14ac:dyDescent="0.25">
      <c r="A9" s="150" t="s">
        <v>98</v>
      </c>
      <c r="B9" s="118">
        <v>10150000</v>
      </c>
      <c r="C9" s="118">
        <v>5255000</v>
      </c>
      <c r="D9" s="118">
        <f>D57</f>
        <v>5260000</v>
      </c>
      <c r="E9" s="117">
        <f>E57</f>
        <v>5753000</v>
      </c>
      <c r="F9" s="116">
        <f>F57</f>
        <v>5405000</v>
      </c>
      <c r="G9" s="116">
        <f>G57</f>
        <v>5288000</v>
      </c>
      <c r="H9" s="116">
        <f>H57</f>
        <v>5458000</v>
      </c>
      <c r="I9" s="115">
        <f>I57</f>
        <v>5666000</v>
      </c>
      <c r="J9" s="115">
        <f>J57</f>
        <v>6214000</v>
      </c>
      <c r="K9" s="115">
        <f>K57</f>
        <v>6771000</v>
      </c>
      <c r="L9" s="115">
        <f>L57</f>
        <v>7568000</v>
      </c>
      <c r="M9" s="115">
        <f>M57</f>
        <v>7948000</v>
      </c>
      <c r="N9" s="115">
        <f>N57</f>
        <v>8660000</v>
      </c>
    </row>
    <row r="10" spans="1:15" x14ac:dyDescent="0.25">
      <c r="A10" t="s">
        <v>97</v>
      </c>
      <c r="B10" s="135">
        <v>3170000</v>
      </c>
      <c r="C10" s="118">
        <v>1145000</v>
      </c>
      <c r="D10" s="118">
        <f>ROUND(AVERAGE(B10,C10),-3)</f>
        <v>2158000</v>
      </c>
      <c r="E10" s="117">
        <f>ROUND(AVERAGE(C10,D10),-3)+304000</f>
        <v>1956000</v>
      </c>
      <c r="F10" s="116">
        <f>ROUND(AVERAGE(D10,E10),-3)+101000</f>
        <v>2158000</v>
      </c>
      <c r="G10" s="116">
        <f>ROUND(AVERAGE(E10,F10),-3)+243000</f>
        <v>2300000</v>
      </c>
      <c r="H10" s="116">
        <f>ROUND(AVERAGE(F10,G10),-3)+105000</f>
        <v>2334000</v>
      </c>
      <c r="I10" s="115">
        <f>ROUND(AVERAGE(G10,H10),-3)-223000</f>
        <v>2094000</v>
      </c>
      <c r="J10" s="115">
        <f>ROUND(AVERAGE(H10,I10),-3)-371000</f>
        <v>1843000</v>
      </c>
      <c r="K10" s="115">
        <f>ROUND(AVERAGE(I10,J10),-3)-225000</f>
        <v>1744000</v>
      </c>
      <c r="L10" s="115">
        <f>ROUND(AVERAGE(J10,K10),-3)-288000</f>
        <v>1506000</v>
      </c>
      <c r="M10" s="115">
        <f>ROUND(AVERAGE(K10,L10),-3)-38000</f>
        <v>1587000</v>
      </c>
      <c r="N10" s="115">
        <f>ROUND(AVERAGE(L10,M10),-3)</f>
        <v>1547000</v>
      </c>
    </row>
    <row r="11" spans="1:15" x14ac:dyDescent="0.25">
      <c r="A11" t="s">
        <v>104</v>
      </c>
      <c r="B11" s="118">
        <v>2958000</v>
      </c>
      <c r="C11" s="118">
        <v>2980000</v>
      </c>
      <c r="D11" s="118">
        <f>C11+'[1]Op Budget Detail'!Q131</f>
        <v>2775000</v>
      </c>
      <c r="E11" s="117">
        <f>D11+'[1]Op Budget Detail'!R131</f>
        <v>2725000</v>
      </c>
      <c r="F11" s="116">
        <f>E11+'[1]Op Budget Detail'!S131</f>
        <v>2675000</v>
      </c>
      <c r="G11" s="116">
        <f>F11+'[1]Op Budget Detail'!T131</f>
        <v>2625000</v>
      </c>
      <c r="H11" s="116">
        <f>G11+'[1]Op Budget Detail'!U131</f>
        <v>2575000</v>
      </c>
      <c r="I11" s="115">
        <f>H11+'[1]Op Budget Detail'!V131</f>
        <v>2525000</v>
      </c>
      <c r="J11" s="115">
        <f>I11+'[1]Op Budget Detail'!W131</f>
        <v>2475000</v>
      </c>
      <c r="K11" s="115">
        <f>J11+'[1]Op Budget Detail'!X131</f>
        <v>2425000</v>
      </c>
      <c r="L11" s="115">
        <f>K11+'[1]Op Budget Detail'!Y131</f>
        <v>2375000</v>
      </c>
      <c r="M11" s="115">
        <f>L11+'[1]Op Budget Detail'!Z131</f>
        <v>2325000</v>
      </c>
      <c r="N11" s="115">
        <f>M11+'[1]Op Budget Detail'!AA131</f>
        <v>2275000</v>
      </c>
      <c r="O11" t="s">
        <v>103</v>
      </c>
    </row>
    <row r="12" spans="1:15" x14ac:dyDescent="0.25">
      <c r="A12" t="s">
        <v>89</v>
      </c>
      <c r="B12" s="118">
        <v>133000</v>
      </c>
      <c r="C12" s="118">
        <v>25000</v>
      </c>
      <c r="D12" s="118">
        <f>ROUND(AVERAGE(B12,C12),-3)</f>
        <v>79000</v>
      </c>
      <c r="E12" s="117">
        <f>ROUND(AVERAGE(C12,D12),-3)</f>
        <v>52000</v>
      </c>
      <c r="F12" s="116">
        <f>ROUND(AVERAGE(D12,E12),-3)</f>
        <v>66000</v>
      </c>
      <c r="G12" s="116">
        <f>ROUND(AVERAGE(E12,F12),-3)</f>
        <v>59000</v>
      </c>
      <c r="H12" s="116">
        <f>ROUND(AVERAGE(F12,G12),-3)</f>
        <v>63000</v>
      </c>
      <c r="I12" s="115">
        <f>ROUND(AVERAGE(G12,H12),-3)</f>
        <v>61000</v>
      </c>
      <c r="J12" s="115">
        <f>ROUND(AVERAGE(H12,I12),-3)</f>
        <v>62000</v>
      </c>
      <c r="K12" s="115">
        <f>ROUND(AVERAGE(I12,J12),-3)</f>
        <v>62000</v>
      </c>
      <c r="L12" s="115">
        <f>ROUND(AVERAGE(J12,K12),-3)</f>
        <v>62000</v>
      </c>
      <c r="M12" s="115">
        <f>ROUND(AVERAGE(K12,L12),-3)</f>
        <v>62000</v>
      </c>
      <c r="N12" s="115">
        <f>ROUND(AVERAGE(L12,M12),-3)</f>
        <v>62000</v>
      </c>
      <c r="O12" t="s">
        <v>102</v>
      </c>
    </row>
    <row r="13" spans="1:15" x14ac:dyDescent="0.25">
      <c r="A13" t="s">
        <v>101</v>
      </c>
      <c r="B13" s="118">
        <v>0</v>
      </c>
      <c r="C13" s="118">
        <v>0</v>
      </c>
      <c r="D13" s="118">
        <v>0</v>
      </c>
      <c r="E13" s="117">
        <v>0</v>
      </c>
      <c r="F13" s="116">
        <v>0</v>
      </c>
      <c r="G13" s="116">
        <v>0</v>
      </c>
      <c r="H13" s="116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</row>
    <row r="14" spans="1:15" ht="3" customHeight="1" x14ac:dyDescent="0.25"/>
    <row r="15" spans="1:15" s="132" customFormat="1" x14ac:dyDescent="0.25">
      <c r="A15" s="132" t="s">
        <v>100</v>
      </c>
      <c r="B15" s="148">
        <f>SUM(B7:B14)</f>
        <v>17231000</v>
      </c>
      <c r="C15" s="148">
        <f>SUM(C7:C14)</f>
        <v>9815000</v>
      </c>
      <c r="D15" s="148">
        <f>SUM(D7:D14)</f>
        <v>10682000</v>
      </c>
      <c r="E15" s="147">
        <f>SUM(E7:E14)</f>
        <v>10934000</v>
      </c>
      <c r="F15" s="146">
        <f>SUM(F7:F14)</f>
        <v>10725000</v>
      </c>
      <c r="G15" s="146">
        <f>SUM(G7:G14)</f>
        <v>10684000</v>
      </c>
      <c r="H15" s="146">
        <f>SUM(H7:H14)</f>
        <v>10855000</v>
      </c>
      <c r="I15" s="145">
        <f>SUM(I7:I14)</f>
        <v>10787000</v>
      </c>
      <c r="J15" s="145">
        <f>SUM(J7:J14)</f>
        <v>11078000</v>
      </c>
      <c r="K15" s="145">
        <f>SUM(K7:K14)</f>
        <v>11529000</v>
      </c>
      <c r="L15" s="145">
        <f>SUM(L7:L14)</f>
        <v>12100000</v>
      </c>
      <c r="M15" s="145">
        <f>SUM(M7:M14)</f>
        <v>12541000</v>
      </c>
      <c r="N15" s="145">
        <f>SUM(N7:N14)</f>
        <v>13218000</v>
      </c>
    </row>
    <row r="17" spans="1:15" x14ac:dyDescent="0.25">
      <c r="A17" s="132" t="s">
        <v>99</v>
      </c>
      <c r="B17" s="149"/>
    </row>
    <row r="18" spans="1:15" x14ac:dyDescent="0.25">
      <c r="A18" s="150" t="s">
        <v>98</v>
      </c>
      <c r="B18" s="118">
        <v>3656000</v>
      </c>
      <c r="C18" s="118">
        <v>5438000</v>
      </c>
      <c r="D18" s="118">
        <f>D58</f>
        <v>5443000</v>
      </c>
      <c r="E18" s="117">
        <f>E58</f>
        <v>5953000</v>
      </c>
      <c r="F18" s="116">
        <f>F58</f>
        <v>5593000</v>
      </c>
      <c r="G18" s="116">
        <f>G58</f>
        <v>5472000</v>
      </c>
      <c r="H18" s="116">
        <f>H58</f>
        <v>5648000</v>
      </c>
      <c r="I18" s="115">
        <f>I58</f>
        <v>5863000</v>
      </c>
      <c r="J18" s="115">
        <f>J58</f>
        <v>6430000</v>
      </c>
      <c r="K18" s="115">
        <f>K58</f>
        <v>7006000</v>
      </c>
      <c r="L18" s="115">
        <f>L58</f>
        <v>7831000</v>
      </c>
      <c r="M18" s="115">
        <f>M58</f>
        <v>8224000</v>
      </c>
      <c r="N18" s="115">
        <f>N58</f>
        <v>8961000</v>
      </c>
    </row>
    <row r="19" spans="1:15" x14ac:dyDescent="0.25">
      <c r="A19" s="134" t="s">
        <v>97</v>
      </c>
      <c r="B19" s="133">
        <v>541000</v>
      </c>
      <c r="C19" s="118">
        <v>607000</v>
      </c>
      <c r="D19" s="118">
        <f>171000-113000</f>
        <v>58000</v>
      </c>
      <c r="E19" s="117">
        <f>ROUND(D19*Y1Rates,-3)</f>
        <v>59000</v>
      </c>
      <c r="F19" s="116">
        <f>ROUND(E19*Y2Rates,-3)</f>
        <v>60000</v>
      </c>
      <c r="G19" s="116">
        <f>ROUND(F19*Y3Rates,-3)</f>
        <v>61000</v>
      </c>
      <c r="H19" s="116">
        <f>ROUND(G19*Y4Rates,-3)</f>
        <v>62000</v>
      </c>
      <c r="I19" s="115">
        <f>ROUND(H19*Y4Rates,-3)</f>
        <v>63000</v>
      </c>
      <c r="J19" s="115">
        <f>ROUND(I19*Y4Rates,-3)</f>
        <v>65000</v>
      </c>
      <c r="K19" s="115">
        <f>ROUND(J19*Y4Rates,-3)</f>
        <v>67000</v>
      </c>
      <c r="L19" s="115">
        <f>ROUND(K19*Y4Rates,-3)</f>
        <v>69000</v>
      </c>
      <c r="M19" s="115">
        <f>ROUND(L19*Y4Rates,-3)</f>
        <v>71000</v>
      </c>
      <c r="N19" s="115">
        <f>ROUND(M19*Y4Rates,-3)</f>
        <v>73000</v>
      </c>
      <c r="O19" t="s">
        <v>96</v>
      </c>
    </row>
    <row r="20" spans="1:15" x14ac:dyDescent="0.25">
      <c r="A20" s="134" t="s">
        <v>95</v>
      </c>
      <c r="B20" s="133">
        <v>602000</v>
      </c>
      <c r="C20" s="118">
        <v>624000</v>
      </c>
      <c r="D20" s="118">
        <f>C20</f>
        <v>624000</v>
      </c>
      <c r="E20" s="117">
        <f>D20</f>
        <v>624000</v>
      </c>
      <c r="F20" s="116">
        <f>E20</f>
        <v>624000</v>
      </c>
      <c r="G20" s="116">
        <f>F20</f>
        <v>624000</v>
      </c>
      <c r="H20" s="116">
        <f>G20</f>
        <v>624000</v>
      </c>
      <c r="I20" s="115">
        <f>H20</f>
        <v>624000</v>
      </c>
      <c r="J20" s="115">
        <f>I20</f>
        <v>624000</v>
      </c>
      <c r="K20" s="115">
        <f>J20</f>
        <v>624000</v>
      </c>
      <c r="L20" s="115">
        <f>K20</f>
        <v>624000</v>
      </c>
      <c r="M20" s="115">
        <f>L20</f>
        <v>624000</v>
      </c>
      <c r="N20" s="115">
        <f>M20</f>
        <v>624000</v>
      </c>
      <c r="O20" t="s">
        <v>94</v>
      </c>
    </row>
    <row r="21" spans="1:15" x14ac:dyDescent="0.25">
      <c r="A21" s="134" t="s">
        <v>93</v>
      </c>
      <c r="B21" s="133">
        <v>198024000</v>
      </c>
      <c r="C21" s="118">
        <v>196011000</v>
      </c>
      <c r="D21" s="118">
        <f>ROUND(C21+'[1]QBR 3'!M1544+'[1]QBR 3'!R1544,-3)</f>
        <v>198714000</v>
      </c>
      <c r="E21" s="117">
        <f>ROUND(D21+'[1]LTFP Capital Works Summ'!B45-'[1]LTFP Op Scen. 2'!E61,-3)</f>
        <v>203962000</v>
      </c>
      <c r="F21" s="116">
        <f>ROUND(E21+'[1]LTFP Capital Works Summ'!C45-'[1]LTFP Op Scen. 2'!F61,-3)</f>
        <v>206721000</v>
      </c>
      <c r="G21" s="116">
        <f>ROUND(F21+'[1]LTFP Capital Works Summ'!D45-'[1]LTFP Op Scen. 2'!G61,-3)</f>
        <v>209693000</v>
      </c>
      <c r="H21" s="116">
        <f>ROUND(G21+'[1]LTFP Capital Works Summ'!E45-'[1]LTFP Op Scen. 2'!H61,-3)</f>
        <v>212066000</v>
      </c>
      <c r="I21" s="115">
        <f>ROUND(H21+'[1]LTFP Capital Works Summ'!F45-'[1]LTFP Op Scen. 2'!I61,-3)</f>
        <v>214975000</v>
      </c>
      <c r="J21" s="115">
        <f>ROUND(I21+'[1]LTFP Capital Works Summ'!G45-'[1]LTFP Op Scen. 2'!J61,-3)</f>
        <v>217210000</v>
      </c>
      <c r="K21" s="115">
        <f>ROUND(J21+'[1]LTFP Capital Works Summ'!H45-'[1]LTFP Op Scen. 2'!K61,-3)</f>
        <v>219516000</v>
      </c>
      <c r="L21" s="115">
        <f>ROUND(K21+'[1]LTFP Capital Works Summ'!I45-'[1]LTFP Op Scen. 2'!L61,-3)</f>
        <v>221357000</v>
      </c>
      <c r="M21" s="115">
        <f>ROUND(L21+'[1]LTFP Capital Works Summ'!J45-'[1]LTFP Op Scen. 2'!M61,-3)</f>
        <v>224123000</v>
      </c>
      <c r="N21" s="115">
        <f>ROUND(M21+'[1]LTFP Capital Works Summ'!K45-'[1]LTFP Op Scen. 2'!N61,-3)</f>
        <v>226256000</v>
      </c>
      <c r="O21" t="s">
        <v>92</v>
      </c>
    </row>
    <row r="22" spans="1:15" x14ac:dyDescent="0.25">
      <c r="A22" s="134" t="s">
        <v>91</v>
      </c>
      <c r="B22" s="133">
        <v>0</v>
      </c>
      <c r="C22" s="118">
        <v>0</v>
      </c>
      <c r="D22" s="118">
        <v>0</v>
      </c>
      <c r="E22" s="117">
        <v>0</v>
      </c>
      <c r="F22" s="116">
        <v>0</v>
      </c>
      <c r="G22" s="116">
        <v>0</v>
      </c>
      <c r="H22" s="116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</row>
    <row r="23" spans="1:15" x14ac:dyDescent="0.25">
      <c r="A23" s="134" t="s">
        <v>90</v>
      </c>
      <c r="B23" s="133">
        <v>0</v>
      </c>
      <c r="C23" s="118">
        <v>0</v>
      </c>
      <c r="D23" s="118">
        <v>0</v>
      </c>
      <c r="E23" s="117">
        <v>0</v>
      </c>
      <c r="F23" s="116">
        <v>0</v>
      </c>
      <c r="G23" s="116">
        <v>0</v>
      </c>
      <c r="H23" s="116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</row>
    <row r="24" spans="1:15" x14ac:dyDescent="0.25">
      <c r="A24" s="134" t="s">
        <v>89</v>
      </c>
      <c r="B24" s="133">
        <v>277000</v>
      </c>
      <c r="C24" s="118">
        <v>242000</v>
      </c>
      <c r="D24" s="118">
        <f>ROUND(AVERAGE(B24,C24),-3)</f>
        <v>260000</v>
      </c>
      <c r="E24" s="117">
        <f>ROUND(AVERAGE(C24,D24),-3)</f>
        <v>251000</v>
      </c>
      <c r="F24" s="116">
        <f>ROUND(AVERAGE(D24,E24),-3)</f>
        <v>256000</v>
      </c>
      <c r="G24" s="116">
        <f>ROUND(AVERAGE(E24,F24),-3)</f>
        <v>254000</v>
      </c>
      <c r="H24" s="116">
        <f>ROUND(AVERAGE(F24,G24),-3)</f>
        <v>255000</v>
      </c>
      <c r="I24" s="115">
        <f>ROUND(AVERAGE(G24,H24),-3)</f>
        <v>255000</v>
      </c>
      <c r="J24" s="115">
        <f>ROUND(AVERAGE(H24,I24),-3)</f>
        <v>255000</v>
      </c>
      <c r="K24" s="115">
        <f>ROUND(AVERAGE(I24,J24),-3)</f>
        <v>255000</v>
      </c>
      <c r="L24" s="115">
        <f>ROUND(AVERAGE(J24,K24),-3)</f>
        <v>255000</v>
      </c>
      <c r="M24" s="115">
        <f>ROUND(AVERAGE(K24,L24),-3)</f>
        <v>255000</v>
      </c>
      <c r="N24" s="115">
        <f>ROUND(AVERAGE(L24,M24),-3)</f>
        <v>255000</v>
      </c>
      <c r="O24" t="s">
        <v>88</v>
      </c>
    </row>
    <row r="25" spans="1:15" ht="3" customHeight="1" x14ac:dyDescent="0.25"/>
    <row r="26" spans="1:15" s="132" customFormat="1" x14ac:dyDescent="0.25">
      <c r="A26" s="132" t="s">
        <v>87</v>
      </c>
      <c r="B26" s="148">
        <f>SUM(B17:B25)</f>
        <v>203100000</v>
      </c>
      <c r="C26" s="148">
        <f>SUM(C17:C25)</f>
        <v>202922000</v>
      </c>
      <c r="D26" s="148">
        <f>SUM(D17:D25)</f>
        <v>205099000</v>
      </c>
      <c r="E26" s="147">
        <f>SUM(E17:E25)</f>
        <v>210849000</v>
      </c>
      <c r="F26" s="146">
        <f>SUM(F17:F25)</f>
        <v>213254000</v>
      </c>
      <c r="G26" s="146">
        <f>SUM(G17:G25)</f>
        <v>216104000</v>
      </c>
      <c r="H26" s="146">
        <f>SUM(H17:H25)</f>
        <v>218655000</v>
      </c>
      <c r="I26" s="145">
        <f>SUM(I17:I25)</f>
        <v>221780000</v>
      </c>
      <c r="J26" s="145">
        <f>SUM(J17:J25)</f>
        <v>224584000</v>
      </c>
      <c r="K26" s="145">
        <f>SUM(K17:K25)</f>
        <v>227468000</v>
      </c>
      <c r="L26" s="145">
        <f>SUM(L17:L25)</f>
        <v>230136000</v>
      </c>
      <c r="M26" s="145">
        <f>SUM(M17:M25)</f>
        <v>233297000</v>
      </c>
      <c r="N26" s="145">
        <f>SUM(N17:N25)</f>
        <v>236169000</v>
      </c>
    </row>
    <row r="27" spans="1:15" s="132" customFormat="1" x14ac:dyDescent="0.25">
      <c r="A27" s="132" t="s">
        <v>86</v>
      </c>
      <c r="B27" s="148">
        <f>B15+B26</f>
        <v>220331000</v>
      </c>
      <c r="C27" s="148">
        <f>C15+C26</f>
        <v>212737000</v>
      </c>
      <c r="D27" s="148">
        <f>D15+D26</f>
        <v>215781000</v>
      </c>
      <c r="E27" s="147">
        <f>E15+E26</f>
        <v>221783000</v>
      </c>
      <c r="F27" s="146">
        <f>F15+F26</f>
        <v>223979000</v>
      </c>
      <c r="G27" s="146">
        <f>G15+G26</f>
        <v>226788000</v>
      </c>
      <c r="H27" s="146">
        <f>H15+H26</f>
        <v>229510000</v>
      </c>
      <c r="I27" s="145">
        <f>I15+I26</f>
        <v>232567000</v>
      </c>
      <c r="J27" s="145">
        <f>J15+J26</f>
        <v>235662000</v>
      </c>
      <c r="K27" s="145">
        <f>K15+K26</f>
        <v>238997000</v>
      </c>
      <c r="L27" s="145">
        <f>L15+L26</f>
        <v>242236000</v>
      </c>
      <c r="M27" s="145">
        <f>M15+M26</f>
        <v>245838000</v>
      </c>
      <c r="N27" s="145">
        <f>N15+N26</f>
        <v>249387000</v>
      </c>
    </row>
    <row r="29" spans="1:15" x14ac:dyDescent="0.25">
      <c r="A29" s="132" t="s">
        <v>85</v>
      </c>
      <c r="B29" s="149"/>
    </row>
    <row r="30" spans="1:15" x14ac:dyDescent="0.25">
      <c r="A30" s="132" t="s">
        <v>84</v>
      </c>
      <c r="B30" s="149"/>
    </row>
    <row r="31" spans="1:15" x14ac:dyDescent="0.25">
      <c r="A31" s="134" t="s">
        <v>80</v>
      </c>
      <c r="B31" s="133">
        <v>1292000</v>
      </c>
      <c r="C31" s="118">
        <v>968000</v>
      </c>
      <c r="D31" s="118">
        <f>ROUND(AVERAGE(B31,C31),-3)</f>
        <v>1130000</v>
      </c>
      <c r="E31" s="117">
        <f>ROUND((AVERAGE(C31,D31))*Y1CPI,-3)</f>
        <v>1075000</v>
      </c>
      <c r="F31" s="116">
        <f>ROUND((AVERAGE(D31,E31))*Y1CPI,-3)</f>
        <v>1130000</v>
      </c>
      <c r="G31" s="116">
        <f>ROUND((AVERAGE(E31,F31))*Y1CPI,-3)</f>
        <v>1130000</v>
      </c>
      <c r="H31" s="116">
        <f>ROUND((AVERAGE(F31,G31))*Y1CPI,-3)</f>
        <v>1158000</v>
      </c>
      <c r="I31" s="115">
        <f>ROUND((AVERAGE(G31,H31))*Y1CPI,-3)</f>
        <v>1173000</v>
      </c>
      <c r="J31" s="115">
        <f>ROUND((AVERAGE(H31,I31))*Y1CPI,-3)</f>
        <v>1195000</v>
      </c>
      <c r="K31" s="115">
        <f>ROUND((AVERAGE(I31,J31))*Y1CPI,-3)</f>
        <v>1214000</v>
      </c>
      <c r="L31" s="115">
        <f>ROUND((AVERAGE(J31,K31))*Y1CPI,-3)</f>
        <v>1235000</v>
      </c>
      <c r="M31" s="115">
        <f>ROUND((AVERAGE(K31,L31))*Y1CPI,-3)</f>
        <v>1255000</v>
      </c>
      <c r="N31" s="115">
        <f>ROUND((AVERAGE(L31,M31))*Y1CPI,-3)</f>
        <v>1276000</v>
      </c>
    </row>
    <row r="32" spans="1:15" x14ac:dyDescent="0.25">
      <c r="A32" s="134" t="s">
        <v>79</v>
      </c>
      <c r="B32" s="133">
        <v>0</v>
      </c>
      <c r="C32" s="118">
        <v>0</v>
      </c>
      <c r="D32" s="118">
        <v>0</v>
      </c>
      <c r="E32" s="117">
        <f>ROUND('[1]SRA Hall Loan'!K12,-3)</f>
        <v>98000</v>
      </c>
      <c r="F32" s="116">
        <f>ROUND('[1]SRA Hall Loan'!K14,-3)</f>
        <v>102000</v>
      </c>
      <c r="G32" s="116">
        <f>ROUND('[1]SRA Hall Loan'!K16,-3)</f>
        <v>107000</v>
      </c>
      <c r="H32" s="116">
        <f>ROUND('[1]SRA Hall Loan'!K18,-3)</f>
        <v>111000</v>
      </c>
      <c r="I32" s="115">
        <f>ROUND('[1]SRA Hall Loan'!K20,-3)</f>
        <v>115000</v>
      </c>
      <c r="J32" s="115">
        <f>ROUND('[1]SRA Hall Loan'!K22,-3)</f>
        <v>120000</v>
      </c>
      <c r="K32" s="115">
        <f>ROUND('[1]SRA Hall Loan'!K24,-3)</f>
        <v>125000</v>
      </c>
      <c r="L32" s="115">
        <f>ROUND('[1]SRA Hall Loan'!K26,-3)</f>
        <v>130000</v>
      </c>
      <c r="M32" s="115">
        <f>ROUND('[1]SRA Hall Loan'!K28,-3)</f>
        <v>135000</v>
      </c>
      <c r="N32" s="115">
        <f>ROUND('[1]SRA Hall Loan'!K30,-3)</f>
        <v>141000</v>
      </c>
      <c r="O32" t="s">
        <v>78</v>
      </c>
    </row>
    <row r="33" spans="1:15" x14ac:dyDescent="0.25">
      <c r="A33" s="134" t="s">
        <v>77</v>
      </c>
      <c r="B33" s="133">
        <v>5199000</v>
      </c>
      <c r="C33" s="118">
        <v>4966000</v>
      </c>
      <c r="D33" s="118">
        <f>ROUND((C33/B33)*C33,-3)</f>
        <v>4743000</v>
      </c>
      <c r="E33" s="117">
        <f>ROUND(((D33*Y1Pay)-'[1]ELE Payouts'!F48),-3)</f>
        <v>4635000</v>
      </c>
      <c r="F33" s="116">
        <f>ROUND(((E33*Y2Pay)-'[1]ELE Payouts'!G48),-3)</f>
        <v>4689000</v>
      </c>
      <c r="G33" s="116">
        <f>ROUND(((F33*Y3Pay)-'[1]ELE Payouts'!H48),-3)</f>
        <v>4803000</v>
      </c>
      <c r="H33" s="116">
        <f>ROUND(((G33*Y4Pay)-'[1]ELE Payouts'!I48),-3)</f>
        <v>4748000</v>
      </c>
      <c r="I33" s="115">
        <f>ROUND(((H33*Y4Pay)-'[1]ELE Payouts'!J48),-3)</f>
        <v>4450000</v>
      </c>
      <c r="J33" s="115">
        <f>ROUND(((I33*Y4Pay)-'[1]ELE Payouts'!K48),-3)</f>
        <v>4127000</v>
      </c>
      <c r="K33" s="115">
        <f>ROUND(((J33*Y4Pay)-'[1]ELE Payouts'!L48),-3)</f>
        <v>3961000</v>
      </c>
      <c r="L33" s="115">
        <f>ROUND(((K33*Y4Pay)-'[1]ELE Payouts'!M48),-3)</f>
        <v>3653000</v>
      </c>
      <c r="M33" s="115">
        <f>ROUND(((L33*Y4Pay)-'[1]ELE Payouts'!N48),-3)</f>
        <v>3667000</v>
      </c>
      <c r="N33" s="115">
        <f>ROUND(((M33*Y4Pay)-'[1]ELE Payouts'!O48),-3)+383000</f>
        <v>3558000</v>
      </c>
      <c r="O33" t="s">
        <v>83</v>
      </c>
    </row>
    <row r="34" spans="1:15" ht="3" customHeight="1" x14ac:dyDescent="0.25"/>
    <row r="35" spans="1:15" x14ac:dyDescent="0.25">
      <c r="A35" s="132" t="s">
        <v>82</v>
      </c>
      <c r="B35" s="148">
        <f>SUM(B30:B34)</f>
        <v>6491000</v>
      </c>
      <c r="C35" s="148">
        <f>SUM(C30:C34)</f>
        <v>5934000</v>
      </c>
      <c r="D35" s="148">
        <f>SUM(D30:D34)</f>
        <v>5873000</v>
      </c>
      <c r="E35" s="147">
        <f>SUM(E30:E34)</f>
        <v>5808000</v>
      </c>
      <c r="F35" s="146">
        <f>SUM(F30:F34)</f>
        <v>5921000</v>
      </c>
      <c r="G35" s="146">
        <f>SUM(G30:G34)</f>
        <v>6040000</v>
      </c>
      <c r="H35" s="146">
        <f>SUM(H30:H34)</f>
        <v>6017000</v>
      </c>
      <c r="I35" s="145">
        <f>SUM(I30:I34)</f>
        <v>5738000</v>
      </c>
      <c r="J35" s="145">
        <f>SUM(J30:J34)</f>
        <v>5442000</v>
      </c>
      <c r="K35" s="145">
        <f>SUM(K30:K34)</f>
        <v>5300000</v>
      </c>
      <c r="L35" s="145">
        <f>SUM(L30:L34)</f>
        <v>5018000</v>
      </c>
      <c r="M35" s="145">
        <f>SUM(M30:M34)</f>
        <v>5057000</v>
      </c>
      <c r="N35" s="145">
        <f>SUM(N30:N34)</f>
        <v>4975000</v>
      </c>
    </row>
    <row r="37" spans="1:15" x14ac:dyDescent="0.25">
      <c r="A37" s="132" t="s">
        <v>81</v>
      </c>
      <c r="B37" s="149"/>
    </row>
    <row r="38" spans="1:15" x14ac:dyDescent="0.25">
      <c r="A38" t="s">
        <v>80</v>
      </c>
      <c r="B38" s="118">
        <v>3000</v>
      </c>
      <c r="C38" s="118">
        <v>7000</v>
      </c>
      <c r="D38" s="118">
        <f>ROUND(AVERAGE(B38,C38),-3)</f>
        <v>5000</v>
      </c>
      <c r="E38" s="117">
        <f>ROUND(AVERAGE(C38,D38),-3)</f>
        <v>6000</v>
      </c>
      <c r="F38" s="116">
        <f>ROUND(AVERAGE(D38,E38),-3)</f>
        <v>6000</v>
      </c>
      <c r="G38" s="116">
        <f>ROUND(AVERAGE(E38,F38),-3)</f>
        <v>6000</v>
      </c>
      <c r="H38" s="116">
        <f>ROUND(AVERAGE(F38,G38),-3)</f>
        <v>6000</v>
      </c>
      <c r="I38" s="115">
        <f>ROUND(AVERAGE(G38,H38),-3)</f>
        <v>6000</v>
      </c>
      <c r="J38" s="115">
        <f>ROUND(AVERAGE(H38,I38),-3)</f>
        <v>6000</v>
      </c>
      <c r="K38" s="115">
        <f>ROUND(AVERAGE(I38,J38),-3)</f>
        <v>6000</v>
      </c>
      <c r="L38" s="115">
        <f>ROUND(AVERAGE(J38,K38),-3)</f>
        <v>6000</v>
      </c>
      <c r="M38" s="115">
        <f>ROUND(AVERAGE(K38,L38),-3)</f>
        <v>6000</v>
      </c>
      <c r="N38" s="115">
        <f>ROUND(AVERAGE(L38,M38),-3)</f>
        <v>6000</v>
      </c>
    </row>
    <row r="39" spans="1:15" x14ac:dyDescent="0.25">
      <c r="A39" s="134" t="s">
        <v>79</v>
      </c>
      <c r="B39" s="133">
        <v>0</v>
      </c>
      <c r="C39" s="118">
        <v>0</v>
      </c>
      <c r="D39" s="118">
        <v>0</v>
      </c>
      <c r="E39" s="117">
        <f>ROUND('[1]SRA Hall Loan'!J12,-3)</f>
        <v>1707000</v>
      </c>
      <c r="F39" s="116">
        <f>ROUND('[1]SRA Hall Loan'!J14,-3)</f>
        <v>1605000</v>
      </c>
      <c r="G39" s="116">
        <f>ROUND('[1]SRA Hall Loan'!J16,-3)</f>
        <v>1498000</v>
      </c>
      <c r="H39" s="116">
        <f>ROUND('[1]SRA Hall Loan'!J18,-3)</f>
        <v>1388000</v>
      </c>
      <c r="I39" s="115">
        <f>ROUND('[1]SRA Hall Loan'!J20,-3)</f>
        <v>1272000</v>
      </c>
      <c r="J39" s="115">
        <f>ROUND('[1]SRA Hall Loan'!J22,-3)</f>
        <v>1152000</v>
      </c>
      <c r="K39" s="115">
        <f>ROUND('[1]SRA Hall Loan'!J24,-3)</f>
        <v>1028000</v>
      </c>
      <c r="L39" s="115">
        <f>ROUND('[1]SRA Hall Loan'!J26,-3)</f>
        <v>898000</v>
      </c>
      <c r="M39" s="115">
        <f>ROUND('[1]SRA Hall Loan'!J28,-3)</f>
        <v>763000</v>
      </c>
      <c r="N39" s="115">
        <f>ROUND('[1]SRA Hall Loan'!J30,-3)</f>
        <v>622000</v>
      </c>
      <c r="O39" t="s">
        <v>78</v>
      </c>
    </row>
    <row r="40" spans="1:15" x14ac:dyDescent="0.25">
      <c r="A40" s="134" t="s">
        <v>77</v>
      </c>
      <c r="B40" s="133">
        <v>5041000</v>
      </c>
      <c r="C40" s="118">
        <v>4542000</v>
      </c>
      <c r="D40" s="118">
        <f>ROUND(AVERAGE(B40,C40),-3)</f>
        <v>4792000</v>
      </c>
      <c r="E40" s="117">
        <f>ROUND(AVERAGE(C40,D40),-3)</f>
        <v>4667000</v>
      </c>
      <c r="F40" s="116">
        <f>ROUND(AVERAGE(D40,E40),-3)</f>
        <v>4730000</v>
      </c>
      <c r="G40" s="116">
        <f>ROUND(AVERAGE(E40,F40),-3)</f>
        <v>4699000</v>
      </c>
      <c r="H40" s="116">
        <f>ROUND(AVERAGE(F40,G40),-3)</f>
        <v>4715000</v>
      </c>
      <c r="I40" s="115">
        <f>ROUND(AVERAGE(G40,H40),-3)</f>
        <v>4707000</v>
      </c>
      <c r="J40" s="115">
        <f>ROUND(AVERAGE(H40,I40),-3)</f>
        <v>4711000</v>
      </c>
      <c r="K40" s="115">
        <f>ROUND(AVERAGE(I40,J40),-3)</f>
        <v>4709000</v>
      </c>
      <c r="L40" s="115">
        <f>ROUND(AVERAGE(J40,K40),-3)</f>
        <v>4710000</v>
      </c>
      <c r="M40" s="115">
        <f>ROUND(AVERAGE(K40,L40),-3)</f>
        <v>4710000</v>
      </c>
      <c r="N40" s="115">
        <f>ROUND(AVERAGE(L40,M40),-3)</f>
        <v>4710000</v>
      </c>
      <c r="O40" t="s">
        <v>76</v>
      </c>
    </row>
    <row r="41" spans="1:15" ht="3" customHeight="1" x14ac:dyDescent="0.25"/>
    <row r="42" spans="1:15" x14ac:dyDescent="0.25">
      <c r="A42" s="132" t="s">
        <v>75</v>
      </c>
      <c r="B42" s="148">
        <f>SUM(B37:B41)</f>
        <v>5044000</v>
      </c>
      <c r="C42" s="148">
        <f>SUM(C37:C41)</f>
        <v>4549000</v>
      </c>
      <c r="D42" s="148">
        <f>SUM(D37:D41)</f>
        <v>4797000</v>
      </c>
      <c r="E42" s="147">
        <f>SUM(E37:E41)</f>
        <v>6380000</v>
      </c>
      <c r="F42" s="146">
        <f>SUM(F37:F41)</f>
        <v>6341000</v>
      </c>
      <c r="G42" s="146">
        <f>SUM(G37:G41)</f>
        <v>6203000</v>
      </c>
      <c r="H42" s="146">
        <f>SUM(H37:H41)</f>
        <v>6109000</v>
      </c>
      <c r="I42" s="145">
        <f>SUM(I37:I41)</f>
        <v>5985000</v>
      </c>
      <c r="J42" s="145">
        <f>SUM(J37:J41)</f>
        <v>5869000</v>
      </c>
      <c r="K42" s="145">
        <f>SUM(K37:K41)</f>
        <v>5743000</v>
      </c>
      <c r="L42" s="145">
        <f>SUM(L37:L41)</f>
        <v>5614000</v>
      </c>
      <c r="M42" s="145">
        <f>SUM(M37:M41)</f>
        <v>5479000</v>
      </c>
      <c r="N42" s="145">
        <f>SUM(N37:N41)</f>
        <v>5338000</v>
      </c>
    </row>
    <row r="43" spans="1:15" s="132" customFormat="1" ht="15.75" thickBot="1" x14ac:dyDescent="0.3">
      <c r="A43" s="132" t="s">
        <v>74</v>
      </c>
      <c r="B43" s="144">
        <f>B35+B42</f>
        <v>11535000</v>
      </c>
      <c r="C43" s="144">
        <f>C35+C42</f>
        <v>10483000</v>
      </c>
      <c r="D43" s="144">
        <f>D35+D42</f>
        <v>10670000</v>
      </c>
      <c r="E43" s="143">
        <f>E35+E42</f>
        <v>12188000</v>
      </c>
      <c r="F43" s="142">
        <f>F35+F42</f>
        <v>12262000</v>
      </c>
      <c r="G43" s="142">
        <f>G35+G42</f>
        <v>12243000</v>
      </c>
      <c r="H43" s="142">
        <f>H35+H42</f>
        <v>12126000</v>
      </c>
      <c r="I43" s="141">
        <f>I35+I42</f>
        <v>11723000</v>
      </c>
      <c r="J43" s="141">
        <f>J35+J42</f>
        <v>11311000</v>
      </c>
      <c r="K43" s="141">
        <f>K35+K42</f>
        <v>11043000</v>
      </c>
      <c r="L43" s="141">
        <f>L35+L42</f>
        <v>10632000</v>
      </c>
      <c r="M43" s="141">
        <f>M35+M42</f>
        <v>10536000</v>
      </c>
      <c r="N43" s="141">
        <f>N35+N42</f>
        <v>10313000</v>
      </c>
    </row>
    <row r="44" spans="1:15" ht="15.75" thickBot="1" x14ac:dyDescent="0.3">
      <c r="A44" s="132" t="s">
        <v>73</v>
      </c>
      <c r="B44" s="131">
        <f>B27-B43</f>
        <v>208796000</v>
      </c>
      <c r="C44" s="131">
        <f>C27-C43</f>
        <v>202254000</v>
      </c>
      <c r="D44" s="131">
        <f>D27-D43</f>
        <v>205111000</v>
      </c>
      <c r="E44" s="130">
        <f>E27-E43</f>
        <v>209595000</v>
      </c>
      <c r="F44" s="129">
        <f>F27-F43</f>
        <v>211717000</v>
      </c>
      <c r="G44" s="129">
        <f>G27-G43</f>
        <v>214545000</v>
      </c>
      <c r="H44" s="129">
        <f>H27-H43</f>
        <v>217384000</v>
      </c>
      <c r="I44" s="128">
        <f>I27-I43</f>
        <v>220844000</v>
      </c>
      <c r="J44" s="128">
        <f>J27-J43</f>
        <v>224351000</v>
      </c>
      <c r="K44" s="128">
        <f>K27-K43</f>
        <v>227954000</v>
      </c>
      <c r="L44" s="128">
        <f>L27-L43</f>
        <v>231604000</v>
      </c>
      <c r="M44" s="128">
        <f>M27-M43</f>
        <v>235302000</v>
      </c>
      <c r="N44" s="128">
        <f>N27-N43</f>
        <v>239074000</v>
      </c>
    </row>
    <row r="45" spans="1:15" x14ac:dyDescent="0.25">
      <c r="B45" s="140" t="str">
        <f>IF(B44=B52," ","ERROR")</f>
        <v xml:space="preserve"> </v>
      </c>
      <c r="C45" s="140" t="str">
        <f>IF(C44=C52," ","ERROR")</f>
        <v xml:space="preserve"> </v>
      </c>
      <c r="D45" s="140" t="str">
        <f>IF(D44=D52," ","ERROR")</f>
        <v xml:space="preserve"> </v>
      </c>
      <c r="E45" s="139" t="str">
        <f>IF(E44=E52," ","ERROR")</f>
        <v xml:space="preserve"> </v>
      </c>
      <c r="F45" s="138" t="str">
        <f>IF(F44=F52," ","ERROR")</f>
        <v xml:space="preserve"> </v>
      </c>
      <c r="G45" s="138" t="str">
        <f>IF(G44=G52," ","ERROR")</f>
        <v xml:space="preserve"> </v>
      </c>
      <c r="H45" s="138" t="str">
        <f>IF(H44=H52," ","ERROR")</f>
        <v xml:space="preserve"> </v>
      </c>
      <c r="I45" s="137" t="str">
        <f>IF(I44=I52," ","ERROR")</f>
        <v xml:space="preserve"> </v>
      </c>
      <c r="J45" s="137" t="str">
        <f>IF(J44=J52," ","ERROR")</f>
        <v xml:space="preserve"> </v>
      </c>
      <c r="K45" s="137" t="str">
        <f>IF(K44=K52," ","ERROR")</f>
        <v xml:space="preserve"> </v>
      </c>
      <c r="L45" s="137" t="str">
        <f>IF(L44=L52," ","ERROR")</f>
        <v xml:space="preserve"> </v>
      </c>
      <c r="M45" s="137" t="str">
        <f>IF(M44=M52," ","ERROR")</f>
        <v xml:space="preserve"> </v>
      </c>
      <c r="N45" s="137" t="str">
        <f>IF(N44=N52," ","ERROR")</f>
        <v xml:space="preserve"> </v>
      </c>
    </row>
    <row r="46" spans="1:15" x14ac:dyDescent="0.25">
      <c r="A46" s="136" t="s">
        <v>72</v>
      </c>
      <c r="B46" s="135"/>
      <c r="C46" s="135"/>
      <c r="D46" s="135"/>
    </row>
    <row r="47" spans="1:15" x14ac:dyDescent="0.25">
      <c r="A47" s="134" t="s">
        <v>71</v>
      </c>
      <c r="B47" s="133">
        <v>152423000</v>
      </c>
      <c r="C47" s="118">
        <f>145912000-29000</f>
        <v>145883000</v>
      </c>
      <c r="D47" s="135">
        <f>D44-D48</f>
        <v>148740000</v>
      </c>
      <c r="E47" s="117">
        <f>D47-E63</f>
        <v>153224000</v>
      </c>
      <c r="F47" s="116">
        <f>E47-F63</f>
        <v>155346000</v>
      </c>
      <c r="G47" s="116">
        <f>F47-G63</f>
        <v>158174000</v>
      </c>
      <c r="H47" s="116">
        <f>G47-H63</f>
        <v>161013000</v>
      </c>
      <c r="I47" s="115">
        <f>H47-I63</f>
        <v>164473000</v>
      </c>
      <c r="J47" s="115">
        <f>I47-J63</f>
        <v>167980000</v>
      </c>
      <c r="K47" s="115">
        <f>J47-K63</f>
        <v>171583000</v>
      </c>
      <c r="L47" s="115">
        <f>K47-L63</f>
        <v>175233000</v>
      </c>
      <c r="M47" s="115">
        <f>L47-M63</f>
        <v>178931000</v>
      </c>
      <c r="N47" s="115">
        <f>M47-N63</f>
        <v>182703000</v>
      </c>
    </row>
    <row r="48" spans="1:15" x14ac:dyDescent="0.25">
      <c r="A48" s="134" t="s">
        <v>70</v>
      </c>
      <c r="B48" s="133">
        <v>56373000</v>
      </c>
      <c r="C48" s="118">
        <v>56371000</v>
      </c>
      <c r="D48" s="118">
        <f>C48</f>
        <v>56371000</v>
      </c>
      <c r="E48" s="117">
        <f>D48</f>
        <v>56371000</v>
      </c>
      <c r="F48" s="116">
        <f>E48</f>
        <v>56371000</v>
      </c>
      <c r="G48" s="116">
        <f>F48</f>
        <v>56371000</v>
      </c>
      <c r="H48" s="116">
        <f>G48</f>
        <v>56371000</v>
      </c>
      <c r="I48" s="115">
        <f>H48</f>
        <v>56371000</v>
      </c>
      <c r="J48" s="115">
        <f>I48</f>
        <v>56371000</v>
      </c>
      <c r="K48" s="115">
        <f>J48</f>
        <v>56371000</v>
      </c>
      <c r="L48" s="115">
        <f>K48</f>
        <v>56371000</v>
      </c>
      <c r="M48" s="115">
        <f>L48</f>
        <v>56371000</v>
      </c>
      <c r="N48" s="115">
        <f>M48</f>
        <v>56371000</v>
      </c>
    </row>
    <row r="49" spans="1:15" x14ac:dyDescent="0.25">
      <c r="A49" s="134" t="s">
        <v>69</v>
      </c>
      <c r="B49" s="133">
        <v>0</v>
      </c>
      <c r="C49" s="118">
        <v>0</v>
      </c>
      <c r="D49" s="118">
        <v>0</v>
      </c>
      <c r="E49" s="117">
        <v>0</v>
      </c>
      <c r="F49" s="116">
        <v>0</v>
      </c>
      <c r="G49" s="116">
        <v>0</v>
      </c>
      <c r="H49" s="116">
        <v>0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</row>
    <row r="50" spans="1:15" x14ac:dyDescent="0.25">
      <c r="A50" s="134" t="s">
        <v>68</v>
      </c>
      <c r="B50" s="133">
        <v>0</v>
      </c>
      <c r="C50" s="118">
        <v>0</v>
      </c>
      <c r="D50" s="118">
        <v>0</v>
      </c>
      <c r="E50" s="117">
        <v>0</v>
      </c>
      <c r="F50" s="116">
        <v>0</v>
      </c>
      <c r="G50" s="116">
        <v>0</v>
      </c>
      <c r="H50" s="116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</row>
    <row r="51" spans="1:15" ht="3" customHeight="1" thickBot="1" x14ac:dyDescent="0.3"/>
    <row r="52" spans="1:15" ht="15.75" thickBot="1" x14ac:dyDescent="0.3">
      <c r="A52" s="132" t="s">
        <v>67</v>
      </c>
      <c r="B52" s="131">
        <f>SUM(B47:B51)</f>
        <v>208796000</v>
      </c>
      <c r="C52" s="131">
        <f>SUM(C47:C51)</f>
        <v>202254000</v>
      </c>
      <c r="D52" s="131">
        <f>SUM(D47:D51)</f>
        <v>205111000</v>
      </c>
      <c r="E52" s="130">
        <f>SUM(E47:E51)</f>
        <v>209595000</v>
      </c>
      <c r="F52" s="129">
        <f>SUM(F47:F51)</f>
        <v>211717000</v>
      </c>
      <c r="G52" s="129">
        <f>SUM(G47:G51)</f>
        <v>214545000</v>
      </c>
      <c r="H52" s="129">
        <f>SUM(H47:H51)</f>
        <v>217384000</v>
      </c>
      <c r="I52" s="128">
        <f>SUM(I47:I51)</f>
        <v>220844000</v>
      </c>
      <c r="J52" s="128">
        <f>SUM(J47:J51)</f>
        <v>224351000</v>
      </c>
      <c r="K52" s="128">
        <f>SUM(K47:K51)</f>
        <v>227954000</v>
      </c>
      <c r="L52" s="128">
        <f>SUM(L47:L51)</f>
        <v>231604000</v>
      </c>
      <c r="M52" s="128">
        <f>SUM(M47:M51)</f>
        <v>235302000</v>
      </c>
      <c r="N52" s="128">
        <f>SUM(N47:N51)</f>
        <v>239074000</v>
      </c>
    </row>
    <row r="55" spans="1:15" x14ac:dyDescent="0.25">
      <c r="A55" s="126" t="s">
        <v>66</v>
      </c>
    </row>
    <row r="56" spans="1:15" x14ac:dyDescent="0.25">
      <c r="A56" t="s">
        <v>65</v>
      </c>
      <c r="B56" s="118">
        <f>B8</f>
        <v>820000</v>
      </c>
      <c r="C56" s="118">
        <f>C8</f>
        <v>410000</v>
      </c>
      <c r="D56" s="118">
        <f>ROUND(C56/C60*D60,-3)</f>
        <v>410000</v>
      </c>
      <c r="E56" s="117">
        <f>ROUND(D56/D60*E60,-3)</f>
        <v>448000</v>
      </c>
      <c r="F56" s="116">
        <f>ROUND(E56/E60*F60,-3)</f>
        <v>421000</v>
      </c>
      <c r="G56" s="116">
        <f>ROUND(F56/F60*G60,-3)</f>
        <v>412000</v>
      </c>
      <c r="H56" s="116">
        <f>ROUND(G56/G60*H60,-3)</f>
        <v>425000</v>
      </c>
      <c r="I56" s="115">
        <f>ROUND(H56/H60*I60,-3)</f>
        <v>441000</v>
      </c>
      <c r="J56" s="115">
        <f>ROUND(I56/I60*J60,-3)</f>
        <v>484000</v>
      </c>
      <c r="K56" s="115">
        <f>ROUND(J56/J60*K60,-3)</f>
        <v>527000</v>
      </c>
      <c r="L56" s="115">
        <f>ROUND(K56/K60*L60,-3)</f>
        <v>589000</v>
      </c>
      <c r="M56" s="115">
        <f>ROUND(L56/L60*M60,-3)</f>
        <v>619000</v>
      </c>
      <c r="N56" s="115">
        <f>ROUND(M56/M60*N60,-3)</f>
        <v>674000</v>
      </c>
    </row>
    <row r="57" spans="1:15" x14ac:dyDescent="0.25">
      <c r="A57" s="127" t="s">
        <v>64</v>
      </c>
      <c r="B57" s="118">
        <f>B9</f>
        <v>10150000</v>
      </c>
      <c r="C57" s="118">
        <f>C9</f>
        <v>5255000</v>
      </c>
      <c r="D57" s="118">
        <f>ROUND(C57/C60*D60,-3)</f>
        <v>5260000</v>
      </c>
      <c r="E57" s="117">
        <f>ROUND(D57/D60*E60,-3)</f>
        <v>5753000</v>
      </c>
      <c r="F57" s="116">
        <f>ROUND(E57/E60*F60,-3)</f>
        <v>5405000</v>
      </c>
      <c r="G57" s="116">
        <f>ROUND(F57/F60*G60,-3)</f>
        <v>5288000</v>
      </c>
      <c r="H57" s="116">
        <f>ROUND(G57/G60*H60,-3)</f>
        <v>5458000</v>
      </c>
      <c r="I57" s="115">
        <f>ROUND(H57/H60*I60,-3)</f>
        <v>5666000</v>
      </c>
      <c r="J57" s="115">
        <f>ROUND(I57/I60*J60,-3)</f>
        <v>6214000</v>
      </c>
      <c r="K57" s="115">
        <f>ROUND(J57/J60*K60,-3)</f>
        <v>6771000</v>
      </c>
      <c r="L57" s="115">
        <f>ROUND(K57/K60*L60,-3)</f>
        <v>7568000</v>
      </c>
      <c r="M57" s="115">
        <f>ROUND(L57/L60*M60,-3)</f>
        <v>7948000</v>
      </c>
      <c r="N57" s="115">
        <f>ROUND(M57/M60*N60,-3)</f>
        <v>8660000</v>
      </c>
    </row>
    <row r="58" spans="1:15" x14ac:dyDescent="0.25">
      <c r="A58" s="127" t="s">
        <v>63</v>
      </c>
      <c r="B58" s="118">
        <f>B18</f>
        <v>3656000</v>
      </c>
      <c r="C58" s="118">
        <f>C18</f>
        <v>5438000</v>
      </c>
      <c r="D58" s="118">
        <f>ROUND(C58/C60*D60,-3)</f>
        <v>5443000</v>
      </c>
      <c r="E58" s="117">
        <f>ROUND(D58/D60*E60,-3)</f>
        <v>5953000</v>
      </c>
      <c r="F58" s="116">
        <f>ROUND(E58/E60*F60,-3)</f>
        <v>5593000</v>
      </c>
      <c r="G58" s="116">
        <f>ROUND(F58/F60*G60,-3)</f>
        <v>5472000</v>
      </c>
      <c r="H58" s="116">
        <f>ROUND(G58/G60*H60,-3)</f>
        <v>5648000</v>
      </c>
      <c r="I58" s="115">
        <f>ROUND(H58/H60*I60,-3)</f>
        <v>5863000</v>
      </c>
      <c r="J58" s="115">
        <f>ROUND(I58/I60*J60,-3)</f>
        <v>6430000</v>
      </c>
      <c r="K58" s="115">
        <f>ROUND(J58/J60*K60,-3)</f>
        <v>7006000</v>
      </c>
      <c r="L58" s="115">
        <f>ROUND(K58/K60*L60,-3)</f>
        <v>7831000</v>
      </c>
      <c r="M58" s="115">
        <f>ROUND(L58/L60*M60,-3)</f>
        <v>8224000</v>
      </c>
      <c r="N58" s="115">
        <f>ROUND(M58/M60*N60,-3)</f>
        <v>8961000</v>
      </c>
    </row>
    <row r="59" spans="1:15" ht="3" customHeight="1" x14ac:dyDescent="0.25"/>
    <row r="60" spans="1:15" ht="30" x14ac:dyDescent="0.25">
      <c r="A60" s="126" t="s">
        <v>62</v>
      </c>
      <c r="B60" s="125">
        <f>SUM(B56:B59)</f>
        <v>14626000</v>
      </c>
      <c r="C60" s="125">
        <f>SUM(C56:C59)</f>
        <v>11103000</v>
      </c>
      <c r="D60" s="125">
        <f>ROUND(C60-'[1]QBR 3'!G1544,-3)</f>
        <v>11113000</v>
      </c>
      <c r="E60" s="124">
        <f>ROUND((D60-'[1]LTFP Op Scen. 2'!E69+'[1]LTFP Op Scen. 2'!E61-'[1]LTFP Op Scen. 2'!E74-'[1]LTFP Op Scen. 2'!E75-'[1]LTFP Op Scen. 2'!E76),-3)</f>
        <v>12155000</v>
      </c>
      <c r="F60" s="123">
        <f>ROUND((E60-'[1]LTFP Op Scen. 2'!F69+'[1]LTFP Op Scen. 2'!F61-'[1]LTFP Op Scen. 2'!F74-'[1]LTFP Op Scen. 2'!F75-'[1]LTFP Op Scen. 2'!F76),-3)</f>
        <v>11419000</v>
      </c>
      <c r="G60" s="123">
        <f>ROUND((F60-'[1]LTFP Op Scen. 2'!G69+'[1]LTFP Op Scen. 2'!G61-'[1]LTFP Op Scen. 2'!G74-'[1]LTFP Op Scen. 2'!G75-'[1]LTFP Op Scen. 2'!G76),-3)</f>
        <v>11172000</v>
      </c>
      <c r="H60" s="123">
        <f>ROUND((G60-'[1]LTFP Op Scen. 2'!H69+'[1]LTFP Op Scen. 2'!H61-'[1]LTFP Op Scen. 2'!H74-'[1]LTFP Op Scen. 2'!H75-'[1]LTFP Op Scen. 2'!H76),-3)</f>
        <v>11532000</v>
      </c>
      <c r="I60" s="122">
        <f>ROUND((H60-'[1]LTFP Op Scen. 2'!I69+'[1]LTFP Op Scen. 2'!I61-'[1]LTFP Op Scen. 2'!I74-'[1]LTFP Op Scen. 2'!I75-'[1]LTFP Op Scen. 2'!I76),-3)</f>
        <v>11972000</v>
      </c>
      <c r="J60" s="122">
        <f>ROUND((I60-'[1]LTFP Op Scen. 2'!J69+'[1]LTFP Op Scen. 2'!J61-'[1]LTFP Op Scen. 2'!J74-'[1]LTFP Op Scen. 2'!J75-'[1]LTFP Op Scen. 2'!J76),-3)</f>
        <v>13129000</v>
      </c>
      <c r="K60" s="122">
        <f>ROUND((J60-'[1]LTFP Op Scen. 2'!K69+'[1]LTFP Op Scen. 2'!K61-'[1]LTFP Op Scen. 2'!K74-'[1]LTFP Op Scen. 2'!K75-'[1]LTFP Op Scen. 2'!K76),-3)</f>
        <v>14306000</v>
      </c>
      <c r="L60" s="122">
        <f>ROUND((K60-'[1]LTFP Op Scen. 2'!L69+'[1]LTFP Op Scen. 2'!L61-'[1]LTFP Op Scen. 2'!L74-'[1]LTFP Op Scen. 2'!L75-'[1]LTFP Op Scen. 2'!L76),-3)</f>
        <v>15990000</v>
      </c>
      <c r="M60" s="122">
        <f>ROUND((L60-'[1]LTFP Op Scen. 2'!M69+'[1]LTFP Op Scen. 2'!M61-'[1]LTFP Op Scen. 2'!M74-'[1]LTFP Op Scen. 2'!M75-'[1]LTFP Op Scen. 2'!M76),-3)</f>
        <v>16792000</v>
      </c>
      <c r="N60" s="122">
        <f>ROUND((M60-'[1]LTFP Op Scen. 2'!N69+'[1]LTFP Op Scen. 2'!N61-'[1]LTFP Op Scen. 2'!N74-'[1]LTFP Op Scen. 2'!N75-'[1]LTFP Op Scen. 2'!N76),-3)</f>
        <v>18296000</v>
      </c>
      <c r="O60" t="s">
        <v>61</v>
      </c>
    </row>
    <row r="63" spans="1:15" x14ac:dyDescent="0.25">
      <c r="A63" t="s">
        <v>60</v>
      </c>
      <c r="E63" s="121">
        <f>ROUND('[1]LTFP Op Scen. 2'!E69,-3)</f>
        <v>-4484000</v>
      </c>
      <c r="F63" s="120">
        <f>ROUND('[1]LTFP Op Scen. 2'!F69,-3)</f>
        <v>-2122000</v>
      </c>
      <c r="G63" s="120">
        <f>ROUND('[1]LTFP Op Scen. 2'!G69,-3)</f>
        <v>-2828000</v>
      </c>
      <c r="H63" s="120">
        <f>ROUND('[1]LTFP Op Scen. 2'!H69,-3)</f>
        <v>-2839000</v>
      </c>
      <c r="I63" s="119">
        <f>ROUND('[1]LTFP Op Scen. 2'!I69,-3)</f>
        <v>-3460000</v>
      </c>
      <c r="J63" s="119">
        <f>ROUND('[1]LTFP Op Scen. 2'!J69,-3)</f>
        <v>-3507000</v>
      </c>
      <c r="K63" s="119">
        <f>ROUND('[1]LTFP Op Scen. 2'!K69,-3)</f>
        <v>-3603000</v>
      </c>
      <c r="L63" s="119">
        <f>ROUND('[1]LTFP Op Scen. 2'!L69,-3)</f>
        <v>-3650000</v>
      </c>
      <c r="M63" s="119">
        <f>ROUND('[1]LTFP Op Scen. 2'!M69,-3)</f>
        <v>-3698000</v>
      </c>
      <c r="N63" s="119">
        <f>ROUND('[1]LTFP Op Scen. 2'!N69,-3)</f>
        <v>-3772000</v>
      </c>
    </row>
  </sheetData>
  <mergeCells count="3">
    <mergeCell ref="F4:H4"/>
    <mergeCell ref="I4:N4"/>
    <mergeCell ref="A2:N2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LTFP</vt:lpstr>
      <vt:lpstr>Bal Sheet</vt:lpstr>
      <vt:lpstr>'Bal Sheet'!Print_Area</vt:lpstr>
      <vt:lpstr>LTFP!Print_Area</vt:lpstr>
      <vt:lpstr>LTFP!Print_Titles</vt:lpstr>
    </vt:vector>
  </TitlesOfParts>
  <Company>Lachlan 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Chapman</dc:creator>
  <cp:lastModifiedBy>John Chapman</cp:lastModifiedBy>
  <dcterms:created xsi:type="dcterms:W3CDTF">2016-02-15T03:04:36Z</dcterms:created>
  <dcterms:modified xsi:type="dcterms:W3CDTF">2016-02-15T03:14:13Z</dcterms:modified>
</cp:coreProperties>
</file>