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Local Government\Special variations and Minimum Rates\Special Variations\Special variations 2014-15\Representations\z-do not use\Website\"/>
    </mc:Choice>
  </mc:AlternateContent>
  <bookViews>
    <workbookView xWindow="0" yWindow="0" windowWidth="15360" windowHeight="9300" firstSheet="6"/>
  </bookViews>
  <sheets>
    <sheet name="LTFP Scenario 2" sheetId="1" r:id="rId1"/>
    <sheet name="Balance Sheet Scenario 2" sheetId="2" r:id="rId2"/>
    <sheet name="Cashflow Scenario 2" sheetId="3" r:id="rId3"/>
    <sheet name="Ratios Scenario 2" sheetId="4" r:id="rId4"/>
    <sheet name="LTFP by Cost Centre Scenario 2" sheetId="5" r:id="rId5"/>
    <sheet name="LTFP Scenario 3" sheetId="6" r:id="rId6"/>
    <sheet name="Balance Sheet Scenario 3" sheetId="7" r:id="rId7"/>
    <sheet name="Cash Flow Secnario 3" sheetId="8" r:id="rId8"/>
    <sheet name="Ratios Scenario 3" sheetId="9" r:id="rId9"/>
    <sheet name="LTFP by Cost Centre Scenario 3" sheetId="10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6" l="1"/>
  <c r="K25" i="6" s="1"/>
  <c r="J20" i="6"/>
  <c r="J25" i="6" s="1"/>
  <c r="I20" i="6"/>
  <c r="H20" i="6"/>
  <c r="G20" i="6"/>
  <c r="G25" i="6" s="1"/>
  <c r="F20" i="6"/>
  <c r="F25" i="6" s="1"/>
  <c r="E20" i="6"/>
  <c r="D20" i="6"/>
  <c r="C20" i="6"/>
  <c r="C25" i="6" s="1"/>
  <c r="B20" i="6"/>
  <c r="B25" i="6" s="1"/>
  <c r="K11" i="6"/>
  <c r="K23" i="6" s="1"/>
  <c r="J11" i="6"/>
  <c r="J23" i="6" s="1"/>
  <c r="I11" i="6"/>
  <c r="I25" i="6" s="1"/>
  <c r="H11" i="6"/>
  <c r="H25" i="6" s="1"/>
  <c r="G11" i="6"/>
  <c r="G23" i="6" s="1"/>
  <c r="F11" i="6"/>
  <c r="F23" i="6" s="1"/>
  <c r="E11" i="6"/>
  <c r="E25" i="6" s="1"/>
  <c r="D11" i="6"/>
  <c r="D23" i="6" s="1"/>
  <c r="C11" i="6"/>
  <c r="C23" i="6" s="1"/>
  <c r="B11" i="6"/>
  <c r="B23" i="6" s="1"/>
  <c r="H23" i="6" l="1"/>
  <c r="D25" i="6"/>
  <c r="E23" i="6"/>
  <c r="I23" i="6"/>
  <c r="C11" i="1" l="1"/>
  <c r="D11" i="1"/>
  <c r="E11" i="1"/>
  <c r="F11" i="1"/>
  <c r="G11" i="1"/>
  <c r="H11" i="1"/>
  <c r="I11" i="1"/>
  <c r="J11" i="1"/>
  <c r="K11" i="1"/>
  <c r="B11" i="1"/>
  <c r="K20" i="1"/>
  <c r="J20" i="1"/>
  <c r="I20" i="1"/>
  <c r="H20" i="1"/>
  <c r="G20" i="1"/>
  <c r="F20" i="1"/>
  <c r="E20" i="1"/>
  <c r="D20" i="1"/>
  <c r="D25" i="1" s="1"/>
  <c r="C20" i="1"/>
  <c r="B20" i="1"/>
  <c r="B25" i="1" s="1"/>
  <c r="H25" i="1" l="1"/>
  <c r="J25" i="1"/>
  <c r="F25" i="1"/>
  <c r="C25" i="1"/>
  <c r="G25" i="1"/>
  <c r="K25" i="1"/>
  <c r="I25" i="1"/>
  <c r="E25" i="1"/>
  <c r="B23" i="1"/>
  <c r="D23" i="1"/>
  <c r="H23" i="1"/>
  <c r="E23" i="1"/>
  <c r="I23" i="1"/>
  <c r="F23" i="1"/>
  <c r="J23" i="1"/>
  <c r="G23" i="1"/>
  <c r="C23" i="1"/>
  <c r="K23" i="1"/>
</calcChain>
</file>

<file path=xl/comments1.xml><?xml version="1.0" encoding="utf-8"?>
<comments xmlns="http://schemas.openxmlformats.org/spreadsheetml/2006/main">
  <authors>
    <author>Deanna O'Neill</author>
  </authors>
  <commentList>
    <comment ref="B65" authorId="0" shapeId="0">
      <text>
        <r>
          <rPr>
            <b/>
            <sz val="9"/>
            <color indexed="81"/>
            <rFont val="Tahoma"/>
            <family val="2"/>
          </rPr>
          <t>Deanna O'Neill:</t>
        </r>
        <r>
          <rPr>
            <sz val="9"/>
            <color indexed="81"/>
            <rFont val="Tahoma"/>
            <family val="2"/>
          </rPr>
          <t xml:space="preserve">
needs to be tfr to community projects
</t>
        </r>
      </text>
    </comment>
  </commentList>
</comments>
</file>

<file path=xl/sharedStrings.xml><?xml version="1.0" encoding="utf-8"?>
<sst xmlns="http://schemas.openxmlformats.org/spreadsheetml/2006/main" count="1035" uniqueCount="196">
  <si>
    <t>Income from Continuing Operations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</si>
  <si>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</si>
  <si>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</si>
  <si>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</si>
  <si>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</si>
  <si>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</si>
  <si>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</si>
  <si>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</si>
  <si>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</si>
  <si>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</si>
  <si>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</si>
  <si>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Rates &amp; Annual Charges</t>
  </si>
  <si>
    <t>User Charges &amp; Fees</t>
  </si>
  <si>
    <t>Other Revenues</t>
  </si>
  <si>
    <t>Expenses from Continuing Operations</t>
  </si>
  <si>
    <t>Materials &amp; Contracts</t>
  </si>
  <si>
    <t>Depreciation</t>
  </si>
  <si>
    <t>Operating Result from Continuing Operations</t>
  </si>
  <si>
    <t xml:space="preserve">Net Operating Result before Capital Grants &amp; Contributions </t>
  </si>
  <si>
    <t>Current Assets</t>
  </si>
  <si>
    <t>Receivables</t>
  </si>
  <si>
    <t>Inventories &amp; other Assets</t>
  </si>
  <si>
    <t>Total Current Assets</t>
  </si>
  <si>
    <t>Non Current Assets</t>
  </si>
  <si>
    <t>Infrastructure, Property, Plant &amp; Equipment</t>
  </si>
  <si>
    <t>Total Non-Current Assets</t>
  </si>
  <si>
    <t>TOTAL ASSETS</t>
  </si>
  <si>
    <t>Current Liabilities</t>
  </si>
  <si>
    <t>Payables</t>
  </si>
  <si>
    <t>Borrowings</t>
  </si>
  <si>
    <t>Provisions</t>
  </si>
  <si>
    <t>Total Current Liabilities</t>
  </si>
  <si>
    <t>Non Current Liabilities</t>
  </si>
  <si>
    <t>Total Non-Current Liabilities</t>
  </si>
  <si>
    <t>TOTAL LIABILITIES</t>
  </si>
  <si>
    <t>NET ASSETS</t>
  </si>
  <si>
    <t>OPENING EQUITY</t>
  </si>
  <si>
    <t>Operating Result</t>
  </si>
  <si>
    <t>CLOSING EQUITY</t>
  </si>
  <si>
    <t>Receipts:</t>
  </si>
  <si>
    <t>Grants &amp; Contributions</t>
  </si>
  <si>
    <t>Payments:</t>
  </si>
  <si>
    <t>Borrowing Costs</t>
  </si>
  <si>
    <t>Other Expenses</t>
  </si>
  <si>
    <t>Deferred Debtor Repayments</t>
  </si>
  <si>
    <t>Purchase of Infrastructure, Property, Plant and Equipment</t>
  </si>
  <si>
    <t>Proceeds from Borrowings &amp; Advances</t>
  </si>
  <si>
    <t>Repayment of Borrowings &amp; Advances</t>
  </si>
  <si>
    <t>Net Increase (Decrease) in Cash</t>
  </si>
  <si>
    <t>plus: Cash &amp; Cash Equivalents - beginning of the year</t>
  </si>
  <si>
    <t>Cash &amp; Cash Equivalents - End of the year</t>
  </si>
  <si>
    <t>Ratio</t>
  </si>
  <si>
    <t>Operating Performance Ratio</t>
  </si>
  <si>
    <t>Loan Interest &amp; Principal Repayments</t>
  </si>
  <si>
    <t>Rates &amp; Charges Outstanding</t>
  </si>
  <si>
    <t>Rates &amp; Annual Charges Collectible</t>
  </si>
  <si>
    <t>Own Source Revenue</t>
  </si>
  <si>
    <t>Operating Income (excluding All Grants/Contributions)</t>
  </si>
  <si>
    <t>Building &amp; Infrastructure Renewal Ratio</t>
  </si>
  <si>
    <t>Building &amp; Infrastructure Renewals Expenditure</t>
  </si>
  <si>
    <t>Infrastructure Backlog Ratio</t>
  </si>
  <si>
    <t>Estimated cost to bring assets to satisfactory</t>
  </si>
  <si>
    <t>Total (WDV) of infrastructure</t>
  </si>
  <si>
    <t>Asset Maintenance Ratio</t>
  </si>
  <si>
    <t>Actual Asset Maintenance</t>
  </si>
  <si>
    <t>Required Asset Maintenance</t>
  </si>
  <si>
    <t>Operating Result before Capital Amounts</t>
  </si>
  <si>
    <t>Interest and Investment Revenue</t>
  </si>
  <si>
    <t>Grants and Contributions provided for operating purposes</t>
  </si>
  <si>
    <t>Grants and Contributions provided for capital purposes</t>
  </si>
  <si>
    <t>Employee Benefits and On-Costs</t>
  </si>
  <si>
    <t>Depreciation and Amortisation</t>
  </si>
  <si>
    <t>Cash &amp; Cash Equivalents</t>
  </si>
  <si>
    <t>Net Cash provided (or used in ) Operating Activities</t>
  </si>
  <si>
    <t>Cash Flows from Operating Activities</t>
  </si>
  <si>
    <t>Cash Flows From Investing Activities</t>
  </si>
  <si>
    <t>Cash Flows From Financing Activities</t>
  </si>
  <si>
    <t>Net Cash provided ( or used in ) Investing Activities</t>
  </si>
  <si>
    <t>Operating Income (excluding Capital Grants/Contributions)</t>
  </si>
  <si>
    <t>Investment and Interest Revenue</t>
  </si>
  <si>
    <t>Operating Income (including Capital Grants/Contributions)</t>
  </si>
  <si>
    <t>Debt Service Cover Ratio</t>
  </si>
  <si>
    <t>Revenue from Continuing Operations (excluding Capital Grants &amp; Contributions excl interest and depn/impairm/amort)</t>
  </si>
  <si>
    <t>2017/18
Budget</t>
  </si>
  <si>
    <t>2018/19
Budget</t>
  </si>
  <si>
    <t>2019/20
Budget</t>
  </si>
  <si>
    <t>2020/21
Budget</t>
  </si>
  <si>
    <t>2021/22
Budget</t>
  </si>
  <si>
    <t>2022/23
Budget</t>
  </si>
  <si>
    <t>2023/24
Budget</t>
  </si>
  <si>
    <t>2024/25
Budget</t>
  </si>
  <si>
    <t>2025/26
Budget</t>
  </si>
  <si>
    <t>2026/27
Budget</t>
  </si>
  <si>
    <t>1111 Coastal Environmental Management</t>
  </si>
  <si>
    <t xml:space="preserve">     Operating Income</t>
  </si>
  <si>
    <t xml:space="preserve">     Operating Expenses</t>
  </si>
  <si>
    <t xml:space="preserve">     Transfer to Reserve</t>
  </si>
  <si>
    <t xml:space="preserve">     Transfer from Reserve</t>
  </si>
  <si>
    <t>1112 Estuary Management</t>
  </si>
  <si>
    <t>1113 Vegetation Management</t>
  </si>
  <si>
    <t>1211 Develop Long Term Plans to Manage Environmental Im</t>
  </si>
  <si>
    <t>1213 149 Certificates</t>
  </si>
  <si>
    <t>1312 Review &amp; Implement the Economic Development Strate</t>
  </si>
  <si>
    <t xml:space="preserve">     Non Current Assets NCA</t>
  </si>
  <si>
    <t>1313 Review &amp; Implement the Tourism Strategic Plan</t>
  </si>
  <si>
    <t>1411 Building Control to Ensure Health &amp; Safety</t>
  </si>
  <si>
    <t>1412 Control Development to Ensure High Standards</t>
  </si>
  <si>
    <t>1414 Regulatory Enforcement to Protect the Community an</t>
  </si>
  <si>
    <t xml:space="preserve">     Contra Accounts (Non Cash)</t>
  </si>
  <si>
    <t>1511 E &amp; ESD Management Costs</t>
  </si>
  <si>
    <t>2111 Macleay Community Care Options</t>
  </si>
  <si>
    <t>2121 Community Houses South / West</t>
  </si>
  <si>
    <t>2122 Homes for Aged</t>
  </si>
  <si>
    <t>2123 Other Community Services</t>
  </si>
  <si>
    <t xml:space="preserve">     Non Operating Income</t>
  </si>
  <si>
    <t>2211 Community Subsidies</t>
  </si>
  <si>
    <t>2212 Civic Functions</t>
  </si>
  <si>
    <t>2214 356 Donations</t>
  </si>
  <si>
    <t>2311 Community Builders</t>
  </si>
  <si>
    <t>2312 Youth</t>
  </si>
  <si>
    <t>2321 Customer Interaction</t>
  </si>
  <si>
    <t>2322 Visitor Information Services</t>
  </si>
  <si>
    <t xml:space="preserve">     Repayment of Debt</t>
  </si>
  <si>
    <t>2421 Art Gallery</t>
  </si>
  <si>
    <t>2422 Festivals/ Cultural Events</t>
  </si>
  <si>
    <t>2423 Library Services</t>
  </si>
  <si>
    <t>2521 Community Safety &amp; Crime Prevention</t>
  </si>
  <si>
    <t>2523 Graffiti Busters</t>
  </si>
  <si>
    <t>2531 Community Buildings</t>
  </si>
  <si>
    <t>2611 SC &amp; C Management Costs</t>
  </si>
  <si>
    <t>3101 Operations Management</t>
  </si>
  <si>
    <t>3112 Local Roads</t>
  </si>
  <si>
    <t xml:space="preserve">     Loan Borrowings Utilised</t>
  </si>
  <si>
    <t>3117 Ancillary Roads</t>
  </si>
  <si>
    <t>3122 Timber Bridge Replacement Program</t>
  </si>
  <si>
    <t>3131 Cycleways and Footpaths</t>
  </si>
  <si>
    <t>3141 Car Parking</t>
  </si>
  <si>
    <t>3142 Private Works</t>
  </si>
  <si>
    <t>3143 Quarries</t>
  </si>
  <si>
    <t>3144 Street Lighting</t>
  </si>
  <si>
    <t>3151 Airport</t>
  </si>
  <si>
    <t>3152 Provide Cemetery Facilities</t>
  </si>
  <si>
    <t>3153 Saleyards</t>
  </si>
  <si>
    <t>3155 DWMS</t>
  </si>
  <si>
    <t>3156 Other Waste</t>
  </si>
  <si>
    <t>3157 Landfill</t>
  </si>
  <si>
    <t>Loan Borrowing Utilised</t>
  </si>
  <si>
    <t>3161 Beach Foreshores</t>
  </si>
  <si>
    <t>3162 Boat Ramps</t>
  </si>
  <si>
    <t>3163 Parks</t>
  </si>
  <si>
    <t>3164 Sporting Grounds</t>
  </si>
  <si>
    <t>3165 Civic Maintenance</t>
  </si>
  <si>
    <t>3166 Swimming Pools</t>
  </si>
  <si>
    <t>3167 Horseshoe Bay Day Visitor Area</t>
  </si>
  <si>
    <t>3168 Passive Recreation</t>
  </si>
  <si>
    <t>3169 Street Sweeping</t>
  </si>
  <si>
    <t>3172 Water Fund Operations</t>
  </si>
  <si>
    <t>3173 Sewer Fund Operations</t>
  </si>
  <si>
    <t>3174 Stormwater and Flooding</t>
  </si>
  <si>
    <t>3175 Floodplain Management</t>
  </si>
  <si>
    <t>3211 Asset Management</t>
  </si>
  <si>
    <t>3213 Corporate Buildings</t>
  </si>
  <si>
    <t>3214 4 Shore Tourist Parks</t>
  </si>
  <si>
    <t>3215 South West Rocks Reserve</t>
  </si>
  <si>
    <t>3216 Property Development</t>
  </si>
  <si>
    <t>3217 Rental Properties</t>
  </si>
  <si>
    <t>3218 Fire Control</t>
  </si>
  <si>
    <t>3219 Emergency Services</t>
  </si>
  <si>
    <t>3611 I &amp; S Management Costs</t>
  </si>
  <si>
    <t>4111 Alliance Costs</t>
  </si>
  <si>
    <t>4121 Association Membership</t>
  </si>
  <si>
    <t>5211 Financial Services</t>
  </si>
  <si>
    <t>5221 Rates, Investment Interest &amp; General Revenue</t>
  </si>
  <si>
    <t>5222 Grants - General Purpose</t>
  </si>
  <si>
    <t>5311 General Manager</t>
  </si>
  <si>
    <t>5312 Administration / Governance Services</t>
  </si>
  <si>
    <t>5314 Information Technology Services</t>
  </si>
  <si>
    <t>5323 Employment Overheads</t>
  </si>
  <si>
    <t>5331 Stores &amp; Purchasing</t>
  </si>
  <si>
    <t>5332 Fleet Co-ordination</t>
  </si>
  <si>
    <t>5333 General Fleet</t>
  </si>
  <si>
    <t>5334 Water Fleet</t>
  </si>
  <si>
    <t>5335 Waste Fleet</t>
  </si>
  <si>
    <t>5336 Workshop Services</t>
  </si>
  <si>
    <t>5513 Elected Official Expenses</t>
  </si>
  <si>
    <t>5611 L &amp; EE Management Costs</t>
  </si>
  <si>
    <t>Grand Total</t>
  </si>
  <si>
    <t>Cash Flow from Operating Activities</t>
  </si>
  <si>
    <t>Net Cash provided by(or used in ) Operating Activities</t>
  </si>
  <si>
    <t>Cash Flow From Investing Activities</t>
  </si>
  <si>
    <t>Net Cash provided by( or used in ) Investing Activities</t>
  </si>
  <si>
    <t>Cash Flow From Financing Activities</t>
  </si>
  <si>
    <t>Kempsey Shire Council</t>
  </si>
  <si>
    <t xml:space="preserve">     Non Current Assets</t>
  </si>
  <si>
    <t xml:space="preserve">          151930 Assets Section - Payable By Other Functions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</si>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</sst>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Microsoft Sans Serif"/>
      <family val="2"/>
    </font>
    <font>
      <b/>
      <sz val="8"/>
      <color rgb="FF000000"/>
      <name val="Microsoft Sans Serif"/>
      <family val="2"/>
    </font>
    <font>
      <sz val="8"/>
      <color rgb="FF000000"/>
      <name val="Microsoft Sans Serif"/>
      <family val="2"/>
    </font>
    <font>
      <b/>
      <sz val="8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0" fillId="3" borderId="0" xfId="0" quotePrefix="1" applyNumberFormat="1" applyFont="1" applyFill="1" applyAlignment="1">
      <alignment horizontal="left"/>
    </xf>
    <xf numFmtId="0" fontId="8" fillId="2" borderId="0" xfId="3" applyFont="1" applyFill="1" applyAlignment="1">
      <alignment horizontal="center"/>
    </xf>
    <xf numFmtId="0" fontId="4" fillId="2" borderId="0" xfId="2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5" fillId="3" borderId="0" xfId="2" applyFont="1" applyFill="1" applyAlignment="1">
      <alignment horizontal="right"/>
    </xf>
    <xf numFmtId="0" fontId="6" fillId="3" borderId="0" xfId="0" applyFont="1" applyFill="1"/>
    <xf numFmtId="0" fontId="5" fillId="3" borderId="0" xfId="2" applyFont="1" applyFill="1"/>
    <xf numFmtId="0" fontId="4" fillId="3" borderId="0" xfId="2" applyFont="1" applyFill="1"/>
    <xf numFmtId="0" fontId="11" fillId="3" borderId="0" xfId="2" applyFont="1" applyFill="1" applyAlignment="1">
      <alignment horizontal="center"/>
    </xf>
    <xf numFmtId="41" fontId="12" fillId="3" borderId="0" xfId="2" applyNumberFormat="1" applyFont="1" applyFill="1"/>
    <xf numFmtId="41" fontId="5" fillId="3" borderId="0" xfId="2" applyNumberFormat="1" applyFont="1" applyFill="1"/>
    <xf numFmtId="10" fontId="6" fillId="3" borderId="0" xfId="5" applyNumberFormat="1" applyFont="1" applyFill="1"/>
    <xf numFmtId="3" fontId="11" fillId="3" borderId="0" xfId="2" applyNumberFormat="1" applyFont="1" applyFill="1"/>
    <xf numFmtId="3" fontId="5" fillId="3" borderId="0" xfId="2" applyNumberFormat="1" applyFont="1" applyFill="1"/>
    <xf numFmtId="41" fontId="12" fillId="3" borderId="0" xfId="2" applyNumberFormat="1" applyFont="1" applyFill="1" applyBorder="1"/>
    <xf numFmtId="10" fontId="5" fillId="3" borderId="0" xfId="2" applyNumberFormat="1" applyFont="1" applyFill="1"/>
    <xf numFmtId="164" fontId="11" fillId="3" borderId="0" xfId="4" applyNumberFormat="1" applyFont="1" applyFill="1"/>
    <xf numFmtId="0" fontId="5" fillId="3" borderId="0" xfId="2" applyFont="1" applyFill="1" applyBorder="1" applyAlignment="1">
      <alignment horizontal="center"/>
    </xf>
    <xf numFmtId="164" fontId="6" fillId="3" borderId="0" xfId="4" applyNumberFormat="1" applyFont="1" applyFill="1"/>
    <xf numFmtId="0" fontId="4" fillId="3" borderId="0" xfId="2" applyFont="1" applyFill="1" applyAlignment="1">
      <alignment wrapText="1"/>
    </xf>
    <xf numFmtId="164" fontId="4" fillId="3" borderId="0" xfId="1" applyNumberFormat="1" applyFont="1" applyFill="1" applyAlignment="1">
      <alignment horizontal="right"/>
    </xf>
    <xf numFmtId="164" fontId="5" fillId="3" borderId="0" xfId="1" applyNumberFormat="1" applyFont="1" applyFill="1"/>
    <xf numFmtId="0" fontId="5" fillId="3" borderId="0" xfId="2" applyFont="1" applyFill="1" applyAlignment="1">
      <alignment wrapText="1"/>
    </xf>
    <xf numFmtId="164" fontId="6" fillId="3" borderId="0" xfId="1" applyNumberFormat="1" applyFont="1" applyFill="1"/>
    <xf numFmtId="164" fontId="4" fillId="3" borderId="0" xfId="1" applyNumberFormat="1" applyFont="1" applyFill="1"/>
    <xf numFmtId="0" fontId="0" fillId="3" borderId="0" xfId="0" applyFont="1" applyFill="1"/>
    <xf numFmtId="164" fontId="5" fillId="3" borderId="2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0" fontId="7" fillId="3" borderId="0" xfId="0" applyFont="1" applyFill="1"/>
    <xf numFmtId="0" fontId="8" fillId="3" borderId="0" xfId="3" applyFont="1" applyFill="1" applyAlignment="1">
      <alignment horizontal="center"/>
    </xf>
    <xf numFmtId="164" fontId="9" fillId="3" borderId="0" xfId="1" applyNumberFormat="1" applyFont="1" applyFill="1"/>
    <xf numFmtId="164" fontId="7" fillId="3" borderId="1" xfId="0" applyNumberFormat="1" applyFont="1" applyFill="1" applyBorder="1"/>
    <xf numFmtId="0" fontId="5" fillId="0" borderId="6" xfId="2" applyFont="1" applyFill="1" applyBorder="1" applyAlignment="1">
      <alignment horizontal="center" wrapText="1"/>
    </xf>
    <xf numFmtId="0" fontId="13" fillId="3" borderId="0" xfId="0" applyFont="1" applyFill="1"/>
    <xf numFmtId="0" fontId="0" fillId="3" borderId="0" xfId="0" applyFill="1"/>
    <xf numFmtId="165" fontId="0" fillId="3" borderId="0" xfId="0" applyNumberFormat="1" applyFill="1"/>
    <xf numFmtId="0" fontId="14" fillId="4" borderId="7" xfId="0" quotePrefix="1" applyNumberFormat="1" applyFont="1" applyFill="1" applyBorder="1" applyAlignment="1">
      <alignment horizontal="left" wrapText="1"/>
    </xf>
    <xf numFmtId="0" fontId="14" fillId="4" borderId="7" xfId="0" quotePrefix="1" applyNumberFormat="1" applyFont="1" applyFill="1" applyBorder="1" applyAlignment="1">
      <alignment horizontal="center" wrapText="1"/>
    </xf>
    <xf numFmtId="0" fontId="15" fillId="5" borderId="7" xfId="0" quotePrefix="1" applyNumberFormat="1" applyFont="1" applyFill="1" applyBorder="1" applyAlignment="1">
      <alignment horizontal="left"/>
    </xf>
    <xf numFmtId="165" fontId="15" fillId="5" borderId="7" xfId="0" applyNumberFormat="1" applyFont="1" applyFill="1" applyBorder="1" applyAlignment="1">
      <alignment horizontal="right"/>
    </xf>
    <xf numFmtId="0" fontId="16" fillId="3" borderId="7" xfId="0" quotePrefix="1" applyNumberFormat="1" applyFont="1" applyFill="1" applyBorder="1" applyAlignment="1">
      <alignment horizontal="left"/>
    </xf>
    <xf numFmtId="165" fontId="16" fillId="3" borderId="7" xfId="0" applyNumberFormat="1" applyFont="1" applyFill="1" applyBorder="1" applyAlignment="1">
      <alignment horizontal="right"/>
    </xf>
    <xf numFmtId="0" fontId="15" fillId="3" borderId="7" xfId="0" quotePrefix="1" applyNumberFormat="1" applyFont="1" applyFill="1" applyBorder="1" applyAlignment="1">
      <alignment horizontal="left"/>
    </xf>
    <xf numFmtId="165" fontId="15" fillId="3" borderId="7" xfId="0" applyNumberFormat="1" applyFont="1" applyFill="1" applyBorder="1" applyAlignment="1">
      <alignment horizontal="right"/>
    </xf>
    <xf numFmtId="0" fontId="16" fillId="3" borderId="7" xfId="0" quotePrefix="1" applyNumberFormat="1" applyFont="1" applyFill="1" applyBorder="1" applyAlignment="1">
      <alignment horizontal="left" indent="2"/>
    </xf>
    <xf numFmtId="165" fontId="15" fillId="3" borderId="0" xfId="0" applyNumberFormat="1" applyFont="1" applyFill="1" applyBorder="1" applyAlignment="1">
      <alignment horizontal="right"/>
    </xf>
    <xf numFmtId="0" fontId="16" fillId="3" borderId="7" xfId="0" applyNumberFormat="1" applyFont="1" applyFill="1" applyBorder="1" applyAlignment="1">
      <alignment horizontal="left"/>
    </xf>
    <xf numFmtId="0" fontId="17" fillId="4" borderId="7" xfId="0" quotePrefix="1" applyNumberFormat="1" applyFont="1" applyFill="1" applyBorder="1" applyAlignment="1">
      <alignment horizontal="left"/>
    </xf>
    <xf numFmtId="165" fontId="17" fillId="4" borderId="7" xfId="0" applyNumberFormat="1" applyFont="1" applyFill="1" applyBorder="1" applyAlignment="1">
      <alignment horizontal="right"/>
    </xf>
    <xf numFmtId="0" fontId="8" fillId="3" borderId="0" xfId="3" applyFont="1" applyFill="1" applyAlignment="1">
      <alignment horizontal="right"/>
    </xf>
    <xf numFmtId="43" fontId="6" fillId="3" borderId="0" xfId="0" applyNumberFormat="1" applyFont="1" applyFill="1"/>
    <xf numFmtId="164" fontId="7" fillId="3" borderId="1" xfId="1" applyNumberFormat="1" applyFont="1" applyFill="1" applyBorder="1"/>
    <xf numFmtId="164" fontId="7" fillId="3" borderId="0" xfId="1" applyNumberFormat="1" applyFont="1" applyFill="1" applyBorder="1"/>
    <xf numFmtId="0" fontId="6" fillId="3" borderId="0" xfId="0" applyFont="1" applyFill="1" applyBorder="1"/>
    <xf numFmtId="43" fontId="6" fillId="3" borderId="0" xfId="0" applyNumberFormat="1" applyFont="1" applyFill="1" applyBorder="1"/>
    <xf numFmtId="164" fontId="7" fillId="3" borderId="0" xfId="0" applyNumberFormat="1" applyFont="1" applyFill="1" applyBorder="1"/>
    <xf numFmtId="0" fontId="4" fillId="0" borderId="0" xfId="2" applyFont="1" applyAlignment="1">
      <alignment wrapText="1"/>
    </xf>
    <xf numFmtId="0" fontId="6" fillId="0" borderId="0" xfId="0" applyFont="1"/>
    <xf numFmtId="0" fontId="4" fillId="3" borderId="0" xfId="2" applyFont="1" applyFill="1" applyAlignment="1">
      <alignment horizontal="right"/>
    </xf>
    <xf numFmtId="0" fontId="5" fillId="0" borderId="0" xfId="2" applyFont="1" applyFill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/>
    <xf numFmtId="164" fontId="4" fillId="3" borderId="0" xfId="4" applyNumberFormat="1" applyFont="1" applyFill="1"/>
    <xf numFmtId="41" fontId="5" fillId="3" borderId="6" xfId="2" applyNumberFormat="1" applyFont="1" applyFill="1" applyBorder="1"/>
    <xf numFmtId="0" fontId="15" fillId="4" borderId="7" xfId="0" quotePrefix="1" applyNumberFormat="1" applyFont="1" applyFill="1" applyBorder="1" applyAlignment="1">
      <alignment horizontal="left"/>
    </xf>
    <xf numFmtId="165" fontId="15" fillId="4" borderId="7" xfId="0" applyNumberFormat="1" applyFont="1" applyFill="1" applyBorder="1" applyAlignment="1">
      <alignment horizontal="right"/>
    </xf>
  </cellXfs>
  <cellStyles count="6">
    <cellStyle name="Comma" xfId="1" builtinId="3"/>
    <cellStyle name="Comma 2" xfId="4"/>
    <cellStyle name="Normal" xfId="0" builtinId="0"/>
    <cellStyle name="Normal 5" xfId="2"/>
    <cellStyle name="Normal_LTFP" xfId="3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/>
  </sheetViews>
  <sheetFormatPr defaultColWidth="9" defaultRowHeight="13.8" x14ac:dyDescent="0.25"/>
  <cols>
    <col min="1" max="1" width="49.88671875" style="10" customWidth="1"/>
    <col min="2" max="11" width="12.33203125" style="10" bestFit="1" customWidth="1"/>
    <col min="12" max="12" width="9" style="10"/>
    <col min="13" max="13" width="13.77734375" style="10" bestFit="1" customWidth="1"/>
    <col min="14" max="16384" width="9" style="10"/>
  </cols>
  <sheetData>
    <row r="2" spans="1:11" x14ac:dyDescent="0.25">
      <c r="A2" s="35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25">
      <c r="A3" s="12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11" t="s">
        <v>11</v>
      </c>
      <c r="B4" s="37">
        <v>23470461.479999997</v>
      </c>
      <c r="C4" s="37">
        <v>24152668.607000001</v>
      </c>
      <c r="D4" s="37">
        <v>24751728.747174993</v>
      </c>
      <c r="E4" s="37">
        <v>25365759.865854375</v>
      </c>
      <c r="F4" s="37">
        <v>25995134.912500732</v>
      </c>
      <c r="G4" s="37">
        <v>26640238.885313258</v>
      </c>
      <c r="H4" s="37">
        <v>27301463.057446077</v>
      </c>
      <c r="I4" s="37">
        <v>27979212.208882242</v>
      </c>
      <c r="J4" s="37">
        <v>28673898.864104286</v>
      </c>
      <c r="K4" s="37">
        <v>29385946.535706908</v>
      </c>
    </row>
    <row r="5" spans="1:11" x14ac:dyDescent="0.25">
      <c r="A5" s="11" t="s">
        <v>12</v>
      </c>
      <c r="B5" s="37">
        <v>10662047.25</v>
      </c>
      <c r="C5" s="37">
        <v>10771644.706249999</v>
      </c>
      <c r="D5" s="37">
        <v>11004308.349726262</v>
      </c>
      <c r="E5" s="37">
        <v>11243475.700013181</v>
      </c>
      <c r="F5" s="37">
        <v>11489087.117012067</v>
      </c>
      <c r="G5" s="37">
        <v>11695773.975921374</v>
      </c>
      <c r="H5" s="37">
        <v>11908074.742801949</v>
      </c>
      <c r="I5" s="37">
        <v>12185184.052036539</v>
      </c>
      <c r="J5" s="37">
        <v>12480480.785731265</v>
      </c>
      <c r="K5" s="37">
        <v>12777555.155107766</v>
      </c>
    </row>
    <row r="6" spans="1:11" x14ac:dyDescent="0.25">
      <c r="A6" s="11" t="s">
        <v>67</v>
      </c>
      <c r="B6" s="37">
        <v>944816</v>
      </c>
      <c r="C6" s="37">
        <v>965434.5</v>
      </c>
      <c r="D6" s="37">
        <v>986512.9375</v>
      </c>
      <c r="E6" s="37">
        <v>1008058.2634375</v>
      </c>
      <c r="F6" s="37">
        <v>1030078.7507984377</v>
      </c>
      <c r="G6" s="37">
        <v>1052583.0026511485</v>
      </c>
      <c r="H6" s="37">
        <v>1075582.9603810045</v>
      </c>
      <c r="I6" s="37">
        <v>1100097.9121307433</v>
      </c>
      <c r="J6" s="37">
        <v>1125446.5014516271</v>
      </c>
      <c r="K6" s="37">
        <v>1151714.7361707091</v>
      </c>
    </row>
    <row r="7" spans="1:11" x14ac:dyDescent="0.25">
      <c r="A7" s="11" t="s">
        <v>13</v>
      </c>
      <c r="B7" s="37">
        <v>65906.070000000007</v>
      </c>
      <c r="C7" s="37">
        <v>67552.471749999997</v>
      </c>
      <c r="D7" s="37">
        <v>148133.03354374997</v>
      </c>
      <c r="E7" s="37">
        <v>221759.78438234376</v>
      </c>
      <c r="F7" s="37">
        <v>232820.77899190236</v>
      </c>
      <c r="G7" s="37">
        <v>244336.09846669991</v>
      </c>
      <c r="H7" s="37">
        <v>256324.85092836741</v>
      </c>
      <c r="I7" s="37">
        <v>618804.17220157664</v>
      </c>
      <c r="J7" s="37">
        <v>581792.22650661611</v>
      </c>
      <c r="K7" s="37">
        <v>595308.20716928155</v>
      </c>
    </row>
    <row r="8" spans="1:11" x14ac:dyDescent="0.25">
      <c r="A8" s="11" t="s">
        <v>68</v>
      </c>
      <c r="B8" s="37">
        <v>9801361.7100000009</v>
      </c>
      <c r="C8" s="37">
        <v>10002265.802749999</v>
      </c>
      <c r="D8" s="37">
        <v>10209563.342668751</v>
      </c>
      <c r="E8" s="37">
        <v>10430417.27101112</v>
      </c>
      <c r="F8" s="37">
        <v>10657072.557035541</v>
      </c>
      <c r="G8" s="37">
        <v>10889577.969958797</v>
      </c>
      <c r="H8" s="37">
        <v>11127886.17905106</v>
      </c>
      <c r="I8" s="37">
        <v>11373153.856381087</v>
      </c>
      <c r="J8" s="37">
        <v>11624041.78228212</v>
      </c>
      <c r="K8" s="37">
        <v>11850775.944264758</v>
      </c>
    </row>
    <row r="9" spans="1:11" x14ac:dyDescent="0.25">
      <c r="A9" s="1" t="s">
        <v>69</v>
      </c>
      <c r="B9" s="37">
        <v>2076800</v>
      </c>
      <c r="C9" s="37">
        <v>2108486.85</v>
      </c>
      <c r="D9" s="37">
        <v>2060059.8642810001</v>
      </c>
      <c r="E9" s="37">
        <v>962150.8684919239</v>
      </c>
      <c r="F9" s="37">
        <v>976325.27602863405</v>
      </c>
      <c r="G9" s="37">
        <v>990893.79219267005</v>
      </c>
      <c r="H9" s="37">
        <v>1005867.422404443</v>
      </c>
      <c r="I9" s="37">
        <v>1021257.4806483123</v>
      </c>
      <c r="J9" s="37">
        <v>1037075.598156107</v>
      </c>
      <c r="K9" s="37">
        <v>1053333.7323358527</v>
      </c>
    </row>
    <row r="10" spans="1:11" x14ac:dyDescent="0.25">
      <c r="A10" s="11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11"/>
      <c r="B11" s="38">
        <f t="shared" ref="B11:K11" si="0">B4+B5+B6+B7+B8+B9</f>
        <v>47021392.509999998</v>
      </c>
      <c r="C11" s="38">
        <f t="shared" si="0"/>
        <v>48068052.937749997</v>
      </c>
      <c r="D11" s="38">
        <f t="shared" si="0"/>
        <v>49160306.274894752</v>
      </c>
      <c r="E11" s="38">
        <f t="shared" si="0"/>
        <v>49231621.75319045</v>
      </c>
      <c r="F11" s="38">
        <f t="shared" si="0"/>
        <v>50380519.392367318</v>
      </c>
      <c r="G11" s="38">
        <f t="shared" si="0"/>
        <v>51513403.724503949</v>
      </c>
      <c r="H11" s="38">
        <f t="shared" si="0"/>
        <v>52675199.213012896</v>
      </c>
      <c r="I11" s="38">
        <f t="shared" si="0"/>
        <v>54277709.682280496</v>
      </c>
      <c r="J11" s="38">
        <f t="shared" si="0"/>
        <v>55522735.75823202</v>
      </c>
      <c r="K11" s="38">
        <f t="shared" si="0"/>
        <v>56814634.310755268</v>
      </c>
    </row>
    <row r="12" spans="1:11" x14ac:dyDescent="0.25">
      <c r="A12" s="11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x14ac:dyDescent="0.25">
      <c r="A13" s="12" t="s">
        <v>14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25">
      <c r="A14" s="11" t="s">
        <v>70</v>
      </c>
      <c r="B14" s="37">
        <v>21330808.837968744</v>
      </c>
      <c r="C14" s="37">
        <v>21567658.83896789</v>
      </c>
      <c r="D14" s="37">
        <v>22209434.062815808</v>
      </c>
      <c r="E14" s="37">
        <v>22914646.317445103</v>
      </c>
      <c r="F14" s="37">
        <v>23981238.56642003</v>
      </c>
      <c r="G14" s="37">
        <v>23977633.55641409</v>
      </c>
      <c r="H14" s="37">
        <v>22670873.88869432</v>
      </c>
      <c r="I14" s="37">
        <v>23199672.909803104</v>
      </c>
      <c r="J14" s="37">
        <v>24116059.89078474</v>
      </c>
      <c r="K14" s="37">
        <v>24056412.307183404</v>
      </c>
    </row>
    <row r="15" spans="1:11" x14ac:dyDescent="0.25">
      <c r="A15" s="11" t="s">
        <v>42</v>
      </c>
      <c r="B15" s="37">
        <v>303538.36401193892</v>
      </c>
      <c r="C15" s="37">
        <v>408586.30136692664</v>
      </c>
      <c r="D15" s="37">
        <v>474276.66930492409</v>
      </c>
      <c r="E15" s="37">
        <v>542239.3945637315</v>
      </c>
      <c r="F15" s="37">
        <v>608067.44663716271</v>
      </c>
      <c r="G15" s="37">
        <v>518178.89117847616</v>
      </c>
      <c r="H15" s="37">
        <v>426501.48877374502</v>
      </c>
      <c r="I15" s="37">
        <v>348489.30984995142</v>
      </c>
      <c r="J15" s="37">
        <v>285607.54164871061</v>
      </c>
      <c r="K15" s="37">
        <v>219585.07901010755</v>
      </c>
    </row>
    <row r="16" spans="1:11" x14ac:dyDescent="0.25">
      <c r="A16" s="11" t="s">
        <v>15</v>
      </c>
      <c r="B16" s="37">
        <v>5875308.0134810284</v>
      </c>
      <c r="C16" s="37">
        <v>4794205.4210611805</v>
      </c>
      <c r="D16" s="37">
        <v>4743085.6221244857</v>
      </c>
      <c r="E16" s="37">
        <v>4610147.4514876977</v>
      </c>
      <c r="F16" s="37">
        <v>4029889.0430056676</v>
      </c>
      <c r="G16" s="37">
        <v>4641976.6424866691</v>
      </c>
      <c r="H16" s="37">
        <v>6541052.7413541451</v>
      </c>
      <c r="I16" s="37">
        <v>7417893.593724221</v>
      </c>
      <c r="J16" s="37">
        <v>6833926.9001744762</v>
      </c>
      <c r="K16" s="37">
        <v>7574480.2161292657</v>
      </c>
    </row>
    <row r="17" spans="1:11" x14ac:dyDescent="0.25">
      <c r="A17" s="11" t="s">
        <v>71</v>
      </c>
      <c r="B17" s="37">
        <v>14533671.609999999</v>
      </c>
      <c r="C17" s="37">
        <v>14737142.604539998</v>
      </c>
      <c r="D17" s="37">
        <v>14943463.214003559</v>
      </c>
      <c r="E17" s="37">
        <v>15152671.733374611</v>
      </c>
      <c r="F17" s="37">
        <v>15364809.23791248</v>
      </c>
      <c r="G17" s="37">
        <v>15579916.579867937</v>
      </c>
      <c r="H17" s="37">
        <v>15798034.385150146</v>
      </c>
      <c r="I17" s="37">
        <v>16019208.049943764</v>
      </c>
      <c r="J17" s="37">
        <v>16243475.737275515</v>
      </c>
      <c r="K17" s="37">
        <v>16470885.373529397</v>
      </c>
    </row>
    <row r="18" spans="1:11" x14ac:dyDescent="0.25">
      <c r="A18" s="11" t="s">
        <v>43</v>
      </c>
      <c r="B18" s="37">
        <v>4777283.7849000013</v>
      </c>
      <c r="C18" s="37">
        <v>4961568.0476450017</v>
      </c>
      <c r="D18" s="37">
        <v>5107944.4123397516</v>
      </c>
      <c r="E18" s="37">
        <v>5568673.9040470514</v>
      </c>
      <c r="F18" s="37">
        <v>5559471.5999169741</v>
      </c>
      <c r="G18" s="37">
        <v>5800812.3903090833</v>
      </c>
      <c r="H18" s="37">
        <v>6053194.0245811837</v>
      </c>
      <c r="I18" s="37">
        <v>6317138.2250003032</v>
      </c>
      <c r="J18" s="37">
        <v>6593191.8553472115</v>
      </c>
      <c r="K18" s="37">
        <v>6881928.1469130497</v>
      </c>
    </row>
    <row r="19" spans="1:11" x14ac:dyDescent="0.25">
      <c r="A19" s="11"/>
    </row>
    <row r="20" spans="1:11" x14ac:dyDescent="0.25">
      <c r="A20" s="11"/>
      <c r="B20" s="38">
        <f>SUM(B14:B19)</f>
        <v>46820610.610361718</v>
      </c>
      <c r="C20" s="38">
        <f t="shared" ref="C20:K20" si="1">SUM(C14:C19)</f>
        <v>46469161.213580996</v>
      </c>
      <c r="D20" s="38">
        <f t="shared" si="1"/>
        <v>47478203.980588533</v>
      </c>
      <c r="E20" s="38">
        <f t="shared" si="1"/>
        <v>48788378.800918192</v>
      </c>
      <c r="F20" s="38">
        <f t="shared" si="1"/>
        <v>49543475.893892311</v>
      </c>
      <c r="G20" s="38">
        <f t="shared" si="1"/>
        <v>50518518.060256258</v>
      </c>
      <c r="H20" s="38">
        <f t="shared" si="1"/>
        <v>51489656.528553538</v>
      </c>
      <c r="I20" s="38">
        <f t="shared" si="1"/>
        <v>53302402.088321343</v>
      </c>
      <c r="J20" s="38">
        <f t="shared" si="1"/>
        <v>54072261.925230652</v>
      </c>
      <c r="K20" s="38">
        <f t="shared" si="1"/>
        <v>55203291.122765228</v>
      </c>
    </row>
    <row r="21" spans="1:11" x14ac:dyDescent="0.25">
      <c r="A21" s="11"/>
    </row>
    <row r="22" spans="1:11" x14ac:dyDescent="0.25">
      <c r="A22" s="11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25">
      <c r="A23" s="24" t="s">
        <v>17</v>
      </c>
      <c r="B23" s="37">
        <f t="shared" ref="B23:K23" si="2">B11-B20</f>
        <v>200781.89963828027</v>
      </c>
      <c r="C23" s="37">
        <f t="shared" si="2"/>
        <v>1598891.724169001</v>
      </c>
      <c r="D23" s="37">
        <f t="shared" si="2"/>
        <v>1682102.2943062186</v>
      </c>
      <c r="E23" s="37">
        <f t="shared" si="2"/>
        <v>443242.9522722587</v>
      </c>
      <c r="F23" s="37">
        <f t="shared" si="2"/>
        <v>837043.49847500771</v>
      </c>
      <c r="G23" s="37">
        <f t="shared" si="2"/>
        <v>994885.66424769163</v>
      </c>
      <c r="H23" s="37">
        <f t="shared" si="2"/>
        <v>1185542.6844593585</v>
      </c>
      <c r="I23" s="37">
        <f t="shared" si="2"/>
        <v>975307.5939591527</v>
      </c>
      <c r="J23" s="37">
        <f t="shared" si="2"/>
        <v>1450473.8330013677</v>
      </c>
      <c r="K23" s="37">
        <f t="shared" si="2"/>
        <v>1611343.1879900396</v>
      </c>
    </row>
    <row r="24" spans="1:11" x14ac:dyDescent="0.25">
      <c r="A24" s="11"/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ht="27.6" x14ac:dyDescent="0.25">
      <c r="A25" s="24" t="s">
        <v>18</v>
      </c>
      <c r="B25" s="37">
        <f t="shared" ref="B25:K25" si="3">B11-B9-B20</f>
        <v>-1876018.1003617197</v>
      </c>
      <c r="C25" s="37">
        <f t="shared" si="3"/>
        <v>-509595.12583100051</v>
      </c>
      <c r="D25" s="37">
        <f t="shared" si="3"/>
        <v>-377957.56997478008</v>
      </c>
      <c r="E25" s="37">
        <f t="shared" si="3"/>
        <v>-518907.9162196666</v>
      </c>
      <c r="F25" s="37">
        <f t="shared" si="3"/>
        <v>-139281.7775536254</v>
      </c>
      <c r="G25" s="37">
        <f t="shared" si="3"/>
        <v>3991.8720550239086</v>
      </c>
      <c r="H25" s="37">
        <f t="shared" si="3"/>
        <v>179675.26205491275</v>
      </c>
      <c r="I25" s="37">
        <f t="shared" si="3"/>
        <v>-45949.886689156294</v>
      </c>
      <c r="J25" s="37">
        <f t="shared" si="3"/>
        <v>413398.2348452583</v>
      </c>
      <c r="K25" s="37">
        <f t="shared" si="3"/>
        <v>558009.45565418899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84"/>
  <sheetViews>
    <sheetView topLeftCell="A5" workbookViewId="0">
      <selection activeCell="D41" sqref="D41"/>
    </sheetView>
  </sheetViews>
  <sheetFormatPr defaultColWidth="9" defaultRowHeight="14.4" x14ac:dyDescent="0.3"/>
  <cols>
    <col min="1" max="1" width="3.77734375" style="41" customWidth="1"/>
    <col min="2" max="2" width="44" style="41" customWidth="1"/>
    <col min="3" max="12" width="12.88671875" style="41" customWidth="1"/>
    <col min="13" max="13" width="11.88671875" style="41" customWidth="1"/>
    <col min="14" max="16384" width="9" style="41"/>
  </cols>
  <sheetData>
    <row r="1" spans="2:12" ht="15.6" hidden="1" x14ac:dyDescent="0.3">
      <c r="B1" s="40" t="s">
        <v>192</v>
      </c>
    </row>
    <row r="2" spans="2:12" ht="15.6" hidden="1" x14ac:dyDescent="0.3">
      <c r="B2" s="40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2" ht="15.6" hidden="1" x14ac:dyDescent="0.3">
      <c r="B3" s="40"/>
    </row>
    <row r="4" spans="2:12" hidden="1" x14ac:dyDescent="0.3"/>
    <row r="5" spans="2:12" ht="27" x14ac:dyDescent="0.3">
      <c r="B5" s="43"/>
      <c r="C5" s="44" t="s">
        <v>83</v>
      </c>
      <c r="D5" s="44" t="s">
        <v>84</v>
      </c>
      <c r="E5" s="44" t="s">
        <v>85</v>
      </c>
      <c r="F5" s="44" t="s">
        <v>86</v>
      </c>
      <c r="G5" s="44" t="s">
        <v>87</v>
      </c>
      <c r="H5" s="44" t="s">
        <v>88</v>
      </c>
      <c r="I5" s="44" t="s">
        <v>89</v>
      </c>
      <c r="J5" s="44" t="s">
        <v>90</v>
      </c>
      <c r="K5" s="44" t="s">
        <v>91</v>
      </c>
      <c r="L5" s="44" t="s">
        <v>92</v>
      </c>
    </row>
    <row r="6" spans="2:12" x14ac:dyDescent="0.3">
      <c r="B6" s="45" t="s">
        <v>93</v>
      </c>
      <c r="C6" s="46">
        <v>-60879.710000000021</v>
      </c>
      <c r="D6" s="46">
        <v>-62447.396750000014</v>
      </c>
      <c r="E6" s="46">
        <v>-64061.081668749961</v>
      </c>
      <c r="F6" s="46">
        <v>-65715.108710468761</v>
      </c>
      <c r="G6" s="46">
        <v>-67410.486428230419</v>
      </c>
      <c r="H6" s="46">
        <v>-69148.248588936229</v>
      </c>
      <c r="I6" s="46">
        <v>-70929.454803659697</v>
      </c>
      <c r="J6" s="46">
        <v>-72755.191173751155</v>
      </c>
      <c r="K6" s="46">
        <v>-74626.570953094924</v>
      </c>
      <c r="L6" s="46">
        <v>-76544.735226922261</v>
      </c>
    </row>
    <row r="7" spans="2:12" x14ac:dyDescent="0.3">
      <c r="B7" s="47" t="s">
        <v>94</v>
      </c>
      <c r="C7" s="48">
        <v>-392973.07</v>
      </c>
      <c r="D7" s="48">
        <v>-402797.39675000001</v>
      </c>
      <c r="E7" s="48">
        <v>-412867.33166874998</v>
      </c>
      <c r="F7" s="48">
        <v>-423189.01496046875</v>
      </c>
      <c r="G7" s="48">
        <v>-433768.74033448042</v>
      </c>
      <c r="H7" s="48">
        <v>-444612.95884284249</v>
      </c>
      <c r="I7" s="48">
        <v>-455728.2828139136</v>
      </c>
      <c r="J7" s="48">
        <v>-467121.48988426139</v>
      </c>
      <c r="K7" s="48">
        <v>-478799.52713136794</v>
      </c>
      <c r="L7" s="48">
        <v>-490769.51530965208</v>
      </c>
    </row>
    <row r="8" spans="2:12" x14ac:dyDescent="0.3">
      <c r="B8" s="47" t="s">
        <v>95</v>
      </c>
      <c r="C8" s="48">
        <v>231639.36</v>
      </c>
      <c r="D8" s="48">
        <v>237520.49650000001</v>
      </c>
      <c r="E8" s="48">
        <v>243336.44746250001</v>
      </c>
      <c r="F8" s="48">
        <v>249296.40597006248</v>
      </c>
      <c r="G8" s="48">
        <v>255403.94438673405</v>
      </c>
      <c r="H8" s="48">
        <v>261662.72382917078</v>
      </c>
      <c r="I8" s="48">
        <v>268076.49637432379</v>
      </c>
      <c r="J8" s="48">
        <v>274649.10732209415</v>
      </c>
      <c r="K8" s="48">
        <v>281384.497514327</v>
      </c>
      <c r="L8" s="48">
        <v>288286.70571154926</v>
      </c>
    </row>
    <row r="9" spans="2:12" x14ac:dyDescent="0.3">
      <c r="B9" s="47" t="s">
        <v>96</v>
      </c>
      <c r="C9" s="48">
        <v>100454</v>
      </c>
      <c r="D9" s="48">
        <v>102829.50349999999</v>
      </c>
      <c r="E9" s="48">
        <v>105469.8025375</v>
      </c>
      <c r="F9" s="48">
        <v>108177.50027993751</v>
      </c>
      <c r="G9" s="48">
        <v>110954.30951951595</v>
      </c>
      <c r="H9" s="48">
        <v>113801.98642473549</v>
      </c>
      <c r="I9" s="48">
        <v>116722.33163593008</v>
      </c>
      <c r="J9" s="48">
        <v>119717.19138841609</v>
      </c>
      <c r="K9" s="48">
        <v>122788.45866394602</v>
      </c>
      <c r="L9" s="48">
        <v>125938.07437118053</v>
      </c>
    </row>
    <row r="10" spans="2:12" x14ac:dyDescent="0.3">
      <c r="B10" s="45" t="s">
        <v>98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</row>
    <row r="11" spans="2:12" x14ac:dyDescent="0.3">
      <c r="B11" s="47" t="s">
        <v>94</v>
      </c>
      <c r="C11" s="48">
        <v>-140000</v>
      </c>
      <c r="D11" s="48">
        <v>-100000</v>
      </c>
      <c r="E11" s="48">
        <v>-100000</v>
      </c>
      <c r="F11" s="48">
        <v>-100000</v>
      </c>
      <c r="G11" s="48">
        <v>-100000</v>
      </c>
      <c r="H11" s="48">
        <v>-100000</v>
      </c>
      <c r="I11" s="48">
        <v>-100000</v>
      </c>
      <c r="J11" s="48">
        <v>-100000</v>
      </c>
      <c r="K11" s="48">
        <v>-100000</v>
      </c>
      <c r="L11" s="48">
        <v>-100000</v>
      </c>
    </row>
    <row r="12" spans="2:12" x14ac:dyDescent="0.3">
      <c r="B12" s="47" t="s">
        <v>95</v>
      </c>
      <c r="C12" s="48">
        <v>205000</v>
      </c>
      <c r="D12" s="48">
        <v>160000</v>
      </c>
      <c r="E12" s="48">
        <v>160000</v>
      </c>
      <c r="F12" s="48">
        <v>160000</v>
      </c>
      <c r="G12" s="48">
        <v>160000</v>
      </c>
      <c r="H12" s="48">
        <v>160000</v>
      </c>
      <c r="I12" s="48">
        <v>160000</v>
      </c>
      <c r="J12" s="48">
        <v>160000</v>
      </c>
      <c r="K12" s="48">
        <v>160000</v>
      </c>
      <c r="L12" s="48">
        <v>160000</v>
      </c>
    </row>
    <row r="13" spans="2:12" x14ac:dyDescent="0.3">
      <c r="B13" s="47" t="s">
        <v>97</v>
      </c>
      <c r="C13" s="48">
        <v>-65000</v>
      </c>
      <c r="D13" s="48">
        <v>-60000</v>
      </c>
      <c r="E13" s="48">
        <v>-60000</v>
      </c>
      <c r="F13" s="48">
        <v>-60000</v>
      </c>
      <c r="G13" s="48">
        <v>-60000</v>
      </c>
      <c r="H13" s="48">
        <v>-60000</v>
      </c>
      <c r="I13" s="48">
        <v>-60000</v>
      </c>
      <c r="J13" s="48">
        <v>-60000</v>
      </c>
      <c r="K13" s="48">
        <v>-60000</v>
      </c>
      <c r="L13" s="48">
        <v>-60000</v>
      </c>
    </row>
    <row r="14" spans="2:12" x14ac:dyDescent="0.3">
      <c r="B14" s="45" t="s">
        <v>99</v>
      </c>
      <c r="C14" s="46">
        <v>80761.050000000017</v>
      </c>
      <c r="D14" s="46">
        <v>93381.253750000003</v>
      </c>
      <c r="E14" s="46">
        <v>105332.95144775001</v>
      </c>
      <c r="F14" s="46">
        <v>109382.39046525977</v>
      </c>
      <c r="G14" s="46">
        <v>113531.99637402641</v>
      </c>
      <c r="H14" s="46">
        <v>117784.25511437238</v>
      </c>
      <c r="I14" s="46">
        <v>122141.71450183095</v>
      </c>
      <c r="J14" s="46">
        <v>126606.98577120954</v>
      </c>
      <c r="K14" s="46">
        <v>131182.74515927501</v>
      </c>
      <c r="L14" s="46">
        <v>135871.73552702929</v>
      </c>
    </row>
    <row r="15" spans="2:12" x14ac:dyDescent="0.3">
      <c r="B15" s="47" t="s">
        <v>94</v>
      </c>
      <c r="C15" s="48">
        <v>-176282</v>
      </c>
      <c r="D15" s="48">
        <v>-67519.675000000003</v>
      </c>
      <c r="E15" s="48">
        <v>-59532.666875000003</v>
      </c>
      <c r="F15" s="48">
        <v>-59545.983546875003</v>
      </c>
      <c r="G15" s="48">
        <v>-59559.633135546872</v>
      </c>
      <c r="H15" s="48">
        <v>-59573.623963935548</v>
      </c>
      <c r="I15" s="48">
        <v>-59587.964563033936</v>
      </c>
      <c r="J15" s="48">
        <v>-59602.663677109784</v>
      </c>
      <c r="K15" s="48">
        <v>-59617.730269037529</v>
      </c>
      <c r="L15" s="48">
        <v>-59633.173525763465</v>
      </c>
    </row>
    <row r="16" spans="2:12" x14ac:dyDescent="0.3">
      <c r="B16" s="47" t="s">
        <v>95</v>
      </c>
      <c r="C16" s="48">
        <v>257043.05000000002</v>
      </c>
      <c r="D16" s="48">
        <v>160900.92875000002</v>
      </c>
      <c r="E16" s="48">
        <v>164865.61832275003</v>
      </c>
      <c r="F16" s="48">
        <v>168928.37401213474</v>
      </c>
      <c r="G16" s="48">
        <v>173091.62950957331</v>
      </c>
      <c r="H16" s="48">
        <v>177357.87907830795</v>
      </c>
      <c r="I16" s="48">
        <v>181729.67906486487</v>
      </c>
      <c r="J16" s="48">
        <v>186209.64944831931</v>
      </c>
      <c r="K16" s="48">
        <v>190800.47542831255</v>
      </c>
      <c r="L16" s="48">
        <v>195504.90905279279</v>
      </c>
    </row>
    <row r="17" spans="2:12" x14ac:dyDescent="0.3">
      <c r="B17" s="45" t="s">
        <v>100</v>
      </c>
      <c r="C17" s="46">
        <v>66620.850000000006</v>
      </c>
      <c r="D17" s="46">
        <v>187193.62125</v>
      </c>
      <c r="E17" s="46">
        <v>91048.461781249993</v>
      </c>
      <c r="F17" s="46">
        <v>95874.673325781245</v>
      </c>
      <c r="G17" s="46">
        <v>75671.540158925782</v>
      </c>
      <c r="H17" s="46">
        <v>79438.32866289893</v>
      </c>
      <c r="I17" s="46">
        <v>83174.286879471401</v>
      </c>
      <c r="J17" s="46">
        <v>86878.644051458192</v>
      </c>
      <c r="K17" s="46">
        <v>-54449.389847255356</v>
      </c>
      <c r="L17" s="46">
        <v>-55810.624593436733</v>
      </c>
    </row>
    <row r="18" spans="2:12" x14ac:dyDescent="0.3">
      <c r="B18" s="47" t="s">
        <v>94</v>
      </c>
      <c r="C18" s="48">
        <v>-244689.15</v>
      </c>
      <c r="D18" s="48">
        <v>-45806.378750000003</v>
      </c>
      <c r="E18" s="48">
        <v>-46951.53821875</v>
      </c>
      <c r="F18" s="48">
        <v>-48125.326674218755</v>
      </c>
      <c r="G18" s="48">
        <v>-49328.459841074211</v>
      </c>
      <c r="H18" s="48">
        <v>-50561.67133710107</v>
      </c>
      <c r="I18" s="48">
        <v>-51825.713120528599</v>
      </c>
      <c r="J18" s="48">
        <v>-53121.355948541808</v>
      </c>
      <c r="K18" s="48">
        <v>-54449.389847255356</v>
      </c>
      <c r="L18" s="48">
        <v>-55810.624593436733</v>
      </c>
    </row>
    <row r="19" spans="2:12" x14ac:dyDescent="0.3">
      <c r="B19" s="47" t="s">
        <v>95</v>
      </c>
      <c r="C19" s="48">
        <v>311310</v>
      </c>
      <c r="D19" s="48">
        <v>233000</v>
      </c>
      <c r="E19" s="48">
        <v>138000</v>
      </c>
      <c r="F19" s="48">
        <v>144000</v>
      </c>
      <c r="G19" s="48">
        <v>125000</v>
      </c>
      <c r="H19" s="48">
        <v>130000</v>
      </c>
      <c r="I19" s="48">
        <v>135000</v>
      </c>
      <c r="J19" s="48">
        <v>140000</v>
      </c>
      <c r="K19" s="48">
        <v>0</v>
      </c>
      <c r="L19" s="48">
        <v>0</v>
      </c>
    </row>
    <row r="20" spans="2:12" x14ac:dyDescent="0.3">
      <c r="B20" s="45" t="s">
        <v>101</v>
      </c>
      <c r="C20" s="46">
        <v>-106365</v>
      </c>
      <c r="D20" s="46">
        <v>-109024.125</v>
      </c>
      <c r="E20" s="46">
        <v>-111749.72812499999</v>
      </c>
      <c r="F20" s="46">
        <v>-114543.471328125</v>
      </c>
      <c r="G20" s="46">
        <v>-117407.05811132812</v>
      </c>
      <c r="H20" s="46">
        <v>-120342.23456411132</v>
      </c>
      <c r="I20" s="46">
        <v>-123350.79042821411</v>
      </c>
      <c r="J20" s="46">
        <v>-126434.56018891947</v>
      </c>
      <c r="K20" s="46">
        <v>-129595.42419364245</v>
      </c>
      <c r="L20" s="46">
        <v>-132835.3097984835</v>
      </c>
    </row>
    <row r="21" spans="2:12" x14ac:dyDescent="0.3">
      <c r="B21" s="47" t="s">
        <v>94</v>
      </c>
      <c r="C21" s="48">
        <v>-106365</v>
      </c>
      <c r="D21" s="48">
        <v>-109024.125</v>
      </c>
      <c r="E21" s="48">
        <v>-111749.72812499999</v>
      </c>
      <c r="F21" s="48">
        <v>-114543.471328125</v>
      </c>
      <c r="G21" s="48">
        <v>-117407.05811132812</v>
      </c>
      <c r="H21" s="48">
        <v>-120342.23456411132</v>
      </c>
      <c r="I21" s="48">
        <v>-123350.79042821411</v>
      </c>
      <c r="J21" s="48">
        <v>-126434.56018891947</v>
      </c>
      <c r="K21" s="48">
        <v>-129595.42419364245</v>
      </c>
      <c r="L21" s="48">
        <v>-132835.3097984835</v>
      </c>
    </row>
    <row r="22" spans="2:12" x14ac:dyDescent="0.3">
      <c r="B22" s="45" t="s">
        <v>102</v>
      </c>
      <c r="C22" s="46">
        <v>373801.16000000015</v>
      </c>
      <c r="D22" s="46">
        <v>331822.67470000003</v>
      </c>
      <c r="E22" s="46">
        <v>251013.94722150004</v>
      </c>
      <c r="F22" s="46">
        <v>256304.12887475756</v>
      </c>
      <c r="G22" s="46">
        <v>261703.25992340437</v>
      </c>
      <c r="H22" s="46">
        <v>267213.41379705013</v>
      </c>
      <c r="I22" s="46">
        <v>272836.69741307042</v>
      </c>
      <c r="J22" s="46">
        <v>278575.25149192789</v>
      </c>
      <c r="K22" s="46">
        <v>284431.25086544576</v>
      </c>
      <c r="L22" s="46">
        <v>290406.90477742895</v>
      </c>
    </row>
    <row r="23" spans="2:12" x14ac:dyDescent="0.3">
      <c r="B23" s="47" t="s">
        <v>94</v>
      </c>
      <c r="C23" s="48">
        <v>-67000</v>
      </c>
      <c r="D23" s="48">
        <v>-7175</v>
      </c>
      <c r="E23" s="48">
        <v>-86247.375</v>
      </c>
      <c r="F23" s="48">
        <v>-158328.234375</v>
      </c>
      <c r="G23" s="48">
        <v>-167804.69023437501</v>
      </c>
      <c r="H23" s="48">
        <v>-177695.85749023437</v>
      </c>
      <c r="I23" s="48">
        <v>-188019.85392749024</v>
      </c>
      <c r="J23" s="48">
        <v>-198792.80027567749</v>
      </c>
      <c r="K23" s="48">
        <v>-210031.82028256942</v>
      </c>
      <c r="L23" s="48">
        <v>-221755.04078963367</v>
      </c>
    </row>
    <row r="24" spans="2:12" x14ac:dyDescent="0.3">
      <c r="B24" s="47" t="s">
        <v>95</v>
      </c>
      <c r="C24" s="48">
        <v>371826.16000000003</v>
      </c>
      <c r="D24" s="48">
        <v>338997.67470000003</v>
      </c>
      <c r="E24" s="48">
        <v>332631.32222150004</v>
      </c>
      <c r="F24" s="48">
        <v>340333.36324975756</v>
      </c>
      <c r="G24" s="48">
        <v>348215.95015777939</v>
      </c>
      <c r="H24" s="48">
        <v>356282.2712872845</v>
      </c>
      <c r="I24" s="48">
        <v>364538.5513405606</v>
      </c>
      <c r="J24" s="48">
        <v>372987.05176760536</v>
      </c>
      <c r="K24" s="48">
        <v>381634.07114801521</v>
      </c>
      <c r="L24" s="48">
        <v>390482.94556706265</v>
      </c>
    </row>
    <row r="25" spans="2:12" x14ac:dyDescent="0.3">
      <c r="B25" s="47" t="s">
        <v>103</v>
      </c>
      <c r="C25" s="48">
        <v>2000000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</row>
    <row r="26" spans="2:12" x14ac:dyDescent="0.3">
      <c r="B26" s="47" t="s">
        <v>96</v>
      </c>
      <c r="C26" s="48">
        <v>0</v>
      </c>
      <c r="D26" s="48">
        <v>0</v>
      </c>
      <c r="E26" s="48">
        <v>78893</v>
      </c>
      <c r="F26" s="48">
        <v>150790</v>
      </c>
      <c r="G26" s="48">
        <v>160078</v>
      </c>
      <c r="H26" s="48">
        <v>169776</v>
      </c>
      <c r="I26" s="48">
        <v>179902</v>
      </c>
      <c r="J26" s="48">
        <v>190472</v>
      </c>
      <c r="K26" s="48">
        <v>201503</v>
      </c>
      <c r="L26" s="48">
        <v>213013</v>
      </c>
    </row>
    <row r="27" spans="2:12" x14ac:dyDescent="0.3">
      <c r="B27" s="47" t="s">
        <v>97</v>
      </c>
      <c r="C27" s="48">
        <v>-1931025</v>
      </c>
      <c r="D27" s="48">
        <v>0</v>
      </c>
      <c r="E27" s="48">
        <v>-74263</v>
      </c>
      <c r="F27" s="48">
        <v>-76491</v>
      </c>
      <c r="G27" s="48">
        <v>-78786</v>
      </c>
      <c r="H27" s="48">
        <v>-81149</v>
      </c>
      <c r="I27" s="48">
        <v>-83584</v>
      </c>
      <c r="J27" s="48">
        <v>-86091</v>
      </c>
      <c r="K27" s="48">
        <v>-88674</v>
      </c>
      <c r="L27" s="48">
        <v>-91334</v>
      </c>
    </row>
    <row r="28" spans="2:12" x14ac:dyDescent="0.3">
      <c r="B28" s="45" t="s">
        <v>104</v>
      </c>
      <c r="C28" s="46">
        <v>70520</v>
      </c>
      <c r="D28" s="46">
        <v>72283</v>
      </c>
      <c r="E28" s="46">
        <v>74090.074999999997</v>
      </c>
      <c r="F28" s="46">
        <v>75942.326874999999</v>
      </c>
      <c r="G28" s="46">
        <v>77840.885046875002</v>
      </c>
      <c r="H28" s="46">
        <v>79786.907173046871</v>
      </c>
      <c r="I28" s="46">
        <v>81781.579852373048</v>
      </c>
      <c r="J28" s="46">
        <v>83826.119348682376</v>
      </c>
      <c r="K28" s="46">
        <v>85921.772332399429</v>
      </c>
      <c r="L28" s="46">
        <v>88069.81664070941</v>
      </c>
    </row>
    <row r="29" spans="2:12" x14ac:dyDescent="0.3">
      <c r="B29" s="47" t="s">
        <v>95</v>
      </c>
      <c r="C29" s="48">
        <v>70520</v>
      </c>
      <c r="D29" s="48">
        <v>72283</v>
      </c>
      <c r="E29" s="48">
        <v>74090.074999999997</v>
      </c>
      <c r="F29" s="48">
        <v>75942.326874999999</v>
      </c>
      <c r="G29" s="48">
        <v>77840.885046875002</v>
      </c>
      <c r="H29" s="48">
        <v>79786.907173046871</v>
      </c>
      <c r="I29" s="48">
        <v>81781.579852373048</v>
      </c>
      <c r="J29" s="48">
        <v>83826.119348682376</v>
      </c>
      <c r="K29" s="48">
        <v>85921.772332399429</v>
      </c>
      <c r="L29" s="48">
        <v>88069.81664070941</v>
      </c>
    </row>
    <row r="30" spans="2:12" x14ac:dyDescent="0.3">
      <c r="B30" s="45" t="s">
        <v>105</v>
      </c>
      <c r="C30" s="46">
        <v>-303319.04000000004</v>
      </c>
      <c r="D30" s="46">
        <v>-310902.016</v>
      </c>
      <c r="E30" s="46">
        <v>-318674.56640000001</v>
      </c>
      <c r="F30" s="46">
        <v>-326641.43056000001</v>
      </c>
      <c r="G30" s="46">
        <v>-334807.46632399998</v>
      </c>
      <c r="H30" s="46">
        <v>-343177.65298209997</v>
      </c>
      <c r="I30" s="46">
        <v>-351757.09430665243</v>
      </c>
      <c r="J30" s="46">
        <v>-360551.02166431886</v>
      </c>
      <c r="K30" s="46">
        <v>-369564.79720592673</v>
      </c>
      <c r="L30" s="46">
        <v>-378803.91713607498</v>
      </c>
    </row>
    <row r="31" spans="2:12" x14ac:dyDescent="0.3">
      <c r="B31" s="47" t="s">
        <v>94</v>
      </c>
      <c r="C31" s="48">
        <v>-303319.04000000004</v>
      </c>
      <c r="D31" s="48">
        <v>-310902.016</v>
      </c>
      <c r="E31" s="48">
        <v>-318674.56640000001</v>
      </c>
      <c r="F31" s="48">
        <v>-326641.43056000001</v>
      </c>
      <c r="G31" s="48">
        <v>-334807.46632399998</v>
      </c>
      <c r="H31" s="48">
        <v>-343177.65298209997</v>
      </c>
      <c r="I31" s="48">
        <v>-351757.09430665243</v>
      </c>
      <c r="J31" s="48">
        <v>-360551.02166431886</v>
      </c>
      <c r="K31" s="48">
        <v>-369564.79720592673</v>
      </c>
      <c r="L31" s="48">
        <v>-378803.91713607498</v>
      </c>
    </row>
    <row r="32" spans="2:12" x14ac:dyDescent="0.3">
      <c r="B32" s="45" t="s">
        <v>106</v>
      </c>
      <c r="C32" s="46">
        <v>-182113.32</v>
      </c>
      <c r="D32" s="46">
        <v>-186766.15299999996</v>
      </c>
      <c r="E32" s="46">
        <v>-191535.30682499995</v>
      </c>
      <c r="F32" s="46">
        <v>-196423.68949562497</v>
      </c>
      <c r="G32" s="46">
        <v>-201434.28173301561</v>
      </c>
      <c r="H32" s="46">
        <v>-206570.13877634099</v>
      </c>
      <c r="I32" s="46">
        <v>-211834.39224574948</v>
      </c>
      <c r="J32" s="46">
        <v>-217230.25205189324</v>
      </c>
      <c r="K32" s="46">
        <v>-222761.00835319058</v>
      </c>
      <c r="L32" s="46">
        <v>-228430.03356202034</v>
      </c>
    </row>
    <row r="33" spans="2:12" x14ac:dyDescent="0.3">
      <c r="B33" s="47" t="s">
        <v>94</v>
      </c>
      <c r="C33" s="48">
        <v>-231178.12</v>
      </c>
      <c r="D33" s="48">
        <v>-236957.57299999997</v>
      </c>
      <c r="E33" s="48">
        <v>-242881.51232499996</v>
      </c>
      <c r="F33" s="48">
        <v>-248953.55013312498</v>
      </c>
      <c r="G33" s="48">
        <v>-255177.38888645312</v>
      </c>
      <c r="H33" s="48">
        <v>-261556.82360861445</v>
      </c>
      <c r="I33" s="48">
        <v>-268095.74419882975</v>
      </c>
      <c r="J33" s="48">
        <v>-274798.13780380052</v>
      </c>
      <c r="K33" s="48">
        <v>-281668.09124889557</v>
      </c>
      <c r="L33" s="48">
        <v>-288709.79353011795</v>
      </c>
    </row>
    <row r="34" spans="2:12" x14ac:dyDescent="0.3">
      <c r="B34" s="47" t="s">
        <v>95</v>
      </c>
      <c r="C34" s="48">
        <v>49064.800000000003</v>
      </c>
      <c r="D34" s="48">
        <v>50191.420000000006</v>
      </c>
      <c r="E34" s="48">
        <v>51346.205500000004</v>
      </c>
      <c r="F34" s="48">
        <v>52529.860637500009</v>
      </c>
      <c r="G34" s="48">
        <v>53743.107153437508</v>
      </c>
      <c r="H34" s="48">
        <v>54986.684832273451</v>
      </c>
      <c r="I34" s="48">
        <v>56261.351953080288</v>
      </c>
      <c r="J34" s="48">
        <v>57567.885751907292</v>
      </c>
      <c r="K34" s="48">
        <v>58907.082895704974</v>
      </c>
      <c r="L34" s="48">
        <v>60279.759968097598</v>
      </c>
    </row>
    <row r="35" spans="2:12" x14ac:dyDescent="0.3">
      <c r="B35" s="45" t="s">
        <v>107</v>
      </c>
      <c r="C35" s="46">
        <v>-68219.83</v>
      </c>
      <c r="D35" s="46">
        <v>-69886.550750000024</v>
      </c>
      <c r="E35" s="46">
        <v>-71633.714518749985</v>
      </c>
      <c r="F35" s="46">
        <v>-73424.557381718754</v>
      </c>
      <c r="G35" s="46">
        <v>-75260.171316261694</v>
      </c>
      <c r="H35" s="46">
        <v>-77141.675599168273</v>
      </c>
      <c r="I35" s="46">
        <v>-79070.217489147471</v>
      </c>
      <c r="J35" s="46">
        <v>-81046.972926376155</v>
      </c>
      <c r="K35" s="46">
        <v>-83073.147249535556</v>
      </c>
      <c r="L35" s="46">
        <v>-85149.975930773915</v>
      </c>
    </row>
    <row r="36" spans="2:12" x14ac:dyDescent="0.3">
      <c r="B36" s="47" t="s">
        <v>94</v>
      </c>
      <c r="C36" s="48">
        <v>-157471.16</v>
      </c>
      <c r="D36" s="48">
        <v>-161407.93900000001</v>
      </c>
      <c r="E36" s="48">
        <v>-165443.137475</v>
      </c>
      <c r="F36" s="48">
        <v>-169579.21591187501</v>
      </c>
      <c r="G36" s="48">
        <v>-173818.69630967185</v>
      </c>
      <c r="H36" s="48">
        <v>-178164.16371741367</v>
      </c>
      <c r="I36" s="48">
        <v>-182618.267810349</v>
      </c>
      <c r="J36" s="48">
        <v>-187183.72450560774</v>
      </c>
      <c r="K36" s="48">
        <v>-191863.31761824794</v>
      </c>
      <c r="L36" s="48">
        <v>-196659.9005587041</v>
      </c>
    </row>
    <row r="37" spans="2:12" x14ac:dyDescent="0.3">
      <c r="B37" s="47" t="s">
        <v>95</v>
      </c>
      <c r="C37" s="48">
        <v>92750.930000000008</v>
      </c>
      <c r="D37" s="48">
        <v>95069.982650000005</v>
      </c>
      <c r="E37" s="48">
        <v>97407.69767785001</v>
      </c>
      <c r="F37" s="48">
        <v>99803.309097858655</v>
      </c>
      <c r="G37" s="48">
        <v>102258.25666906039</v>
      </c>
      <c r="H37" s="48">
        <v>104774.01603735477</v>
      </c>
      <c r="I37" s="48">
        <v>107352.0996311784</v>
      </c>
      <c r="J37" s="48">
        <v>109994.05757954814</v>
      </c>
      <c r="K37" s="48">
        <v>112701.47865303335</v>
      </c>
      <c r="L37" s="48">
        <v>115475.99122823165</v>
      </c>
    </row>
    <row r="38" spans="2:12" x14ac:dyDescent="0.3">
      <c r="B38" s="47" t="s">
        <v>108</v>
      </c>
      <c r="C38" s="48">
        <v>-3499.6</v>
      </c>
      <c r="D38" s="48">
        <v>-3548.5944</v>
      </c>
      <c r="E38" s="48">
        <v>-3598.2747215999998</v>
      </c>
      <c r="F38" s="48">
        <v>-3648.6505677023997</v>
      </c>
      <c r="G38" s="48">
        <v>-3699.7316756502332</v>
      </c>
      <c r="H38" s="48">
        <v>-3751.5279191093364</v>
      </c>
      <c r="I38" s="48">
        <v>-3804.0493099768669</v>
      </c>
      <c r="J38" s="48">
        <v>-3857.3060003165428</v>
      </c>
      <c r="K38" s="48">
        <v>-3911.3082843209745</v>
      </c>
      <c r="L38" s="48">
        <v>-3966.066600301468</v>
      </c>
    </row>
    <row r="39" spans="2:12" x14ac:dyDescent="0.3">
      <c r="B39" s="45" t="s">
        <v>109</v>
      </c>
      <c r="C39" s="46">
        <v>2623855.5299999998</v>
      </c>
      <c r="D39" s="46">
        <v>2690782.0558500001</v>
      </c>
      <c r="E39" s="46">
        <v>2756847.2727982504</v>
      </c>
      <c r="F39" s="46">
        <v>2824546.0334812463</v>
      </c>
      <c r="G39" s="46">
        <v>2893918.8147585778</v>
      </c>
      <c r="H39" s="46">
        <v>2965007.0981766498</v>
      </c>
      <c r="I39" s="46">
        <v>3037853.3949411549</v>
      </c>
      <c r="J39" s="46">
        <v>3112501.271510974</v>
      </c>
      <c r="K39" s="46">
        <v>3188995.3758289651</v>
      </c>
      <c r="L39" s="46">
        <v>3266705.4437900321</v>
      </c>
    </row>
    <row r="40" spans="2:12" x14ac:dyDescent="0.3">
      <c r="B40" s="47" t="s">
        <v>94</v>
      </c>
      <c r="C40" s="48">
        <v>-82204.95</v>
      </c>
      <c r="D40" s="48">
        <v>-84260.073749999996</v>
      </c>
      <c r="E40" s="48">
        <v>-86366.575593750007</v>
      </c>
      <c r="F40" s="48">
        <v>-88525.739983593754</v>
      </c>
      <c r="G40" s="48">
        <v>-90738.883483183585</v>
      </c>
      <c r="H40" s="48">
        <v>-93007.355570263171</v>
      </c>
      <c r="I40" s="48">
        <v>-95332.539459519758</v>
      </c>
      <c r="J40" s="48">
        <v>-97715.852946007755</v>
      </c>
      <c r="K40" s="48">
        <v>-100158.74926965794</v>
      </c>
      <c r="L40" s="48">
        <v>-102662.71800139939</v>
      </c>
    </row>
    <row r="41" spans="2:12" x14ac:dyDescent="0.3">
      <c r="B41" s="47" t="s">
        <v>95</v>
      </c>
      <c r="C41" s="48">
        <v>2706660.15</v>
      </c>
      <c r="D41" s="48">
        <v>2775650.1949800001</v>
      </c>
      <c r="E41" s="48">
        <v>2843830.4266873202</v>
      </c>
      <c r="F41" s="48">
        <v>2913696.9838562943</v>
      </c>
      <c r="G41" s="48">
        <v>2985291.6615786962</v>
      </c>
      <c r="H41" s="48">
        <v>3058657.2925705649</v>
      </c>
      <c r="I41" s="48">
        <v>3133837.7729678568</v>
      </c>
      <c r="J41" s="48">
        <v>3210878.0887641055</v>
      </c>
      <c r="K41" s="48">
        <v>3289824.3429060462</v>
      </c>
      <c r="L41" s="48">
        <v>3370047.7626481587</v>
      </c>
    </row>
    <row r="42" spans="2:12" x14ac:dyDescent="0.3">
      <c r="B42" s="47" t="s">
        <v>108</v>
      </c>
      <c r="C42" s="48">
        <v>-599.66999999999996</v>
      </c>
      <c r="D42" s="48">
        <v>-608.06538</v>
      </c>
      <c r="E42" s="48">
        <v>-616.57829532000005</v>
      </c>
      <c r="F42" s="48">
        <v>-625.21039145448003</v>
      </c>
      <c r="G42" s="48">
        <v>-633.9633369348428</v>
      </c>
      <c r="H42" s="48">
        <v>-642.83882365193062</v>
      </c>
      <c r="I42" s="48">
        <v>-651.83856718305765</v>
      </c>
      <c r="J42" s="48">
        <v>-660.96430712362042</v>
      </c>
      <c r="K42" s="48">
        <v>-670.21780742335113</v>
      </c>
      <c r="L42" s="48">
        <v>-679.60085672727803</v>
      </c>
    </row>
    <row r="43" spans="2:12" x14ac:dyDescent="0.3">
      <c r="B43" s="45" t="s">
        <v>110</v>
      </c>
      <c r="C43" s="46">
        <v>6595.5499999999993</v>
      </c>
      <c r="D43" s="46">
        <v>6760.4387500000012</v>
      </c>
      <c r="E43" s="46">
        <v>6956.4914737499985</v>
      </c>
      <c r="F43" s="46">
        <v>7158.2297264887511</v>
      </c>
      <c r="G43" s="46">
        <v>7365.8183885569251</v>
      </c>
      <c r="H43" s="46">
        <v>7579.4271218250742</v>
      </c>
      <c r="I43" s="46">
        <v>7799.2305083580013</v>
      </c>
      <c r="J43" s="46">
        <v>8025.4081931003839</v>
      </c>
      <c r="K43" s="46">
        <v>8258.1450307002942</v>
      </c>
      <c r="L43" s="46">
        <v>8497.6312365906033</v>
      </c>
    </row>
    <row r="44" spans="2:12" x14ac:dyDescent="0.3">
      <c r="B44" s="47" t="s">
        <v>95</v>
      </c>
      <c r="C44" s="48">
        <v>20595.55</v>
      </c>
      <c r="D44" s="48">
        <v>20956.438750000001</v>
      </c>
      <c r="E44" s="48">
        <v>21351.235473749999</v>
      </c>
      <c r="F44" s="48">
        <v>21754.500142488752</v>
      </c>
      <c r="G44" s="48">
        <v>22166.436590380927</v>
      </c>
      <c r="H44" s="48">
        <v>22587.253978474611</v>
      </c>
      <c r="I44" s="48">
        <v>23017.166941000633</v>
      </c>
      <c r="J44" s="48">
        <v>23456.395735800012</v>
      </c>
      <c r="K44" s="48">
        <v>23905.166398997717</v>
      </c>
      <c r="L44" s="48">
        <v>24363.71090404419</v>
      </c>
    </row>
    <row r="45" spans="2:12" x14ac:dyDescent="0.3">
      <c r="B45" s="47" t="s">
        <v>108</v>
      </c>
      <c r="C45" s="48">
        <v>-14000</v>
      </c>
      <c r="D45" s="48">
        <v>-14196</v>
      </c>
      <c r="E45" s="48">
        <v>-14394.744000000001</v>
      </c>
      <c r="F45" s="48">
        <v>-14596.270416000001</v>
      </c>
      <c r="G45" s="48">
        <v>-14800.618201824002</v>
      </c>
      <c r="H45" s="48">
        <v>-15007.826856649537</v>
      </c>
      <c r="I45" s="48">
        <v>-15217.936432642631</v>
      </c>
      <c r="J45" s="48">
        <v>-15430.987542699628</v>
      </c>
      <c r="K45" s="48">
        <v>-15647.021368297423</v>
      </c>
      <c r="L45" s="48">
        <v>-15866.079667453587</v>
      </c>
    </row>
    <row r="46" spans="2:12" x14ac:dyDescent="0.3">
      <c r="B46" s="45" t="s">
        <v>111</v>
      </c>
      <c r="C46" s="46">
        <v>-7.2759576141834259E-12</v>
      </c>
      <c r="D46" s="46">
        <v>0.18317999999271706</v>
      </c>
      <c r="E46" s="46">
        <v>0.33775949999107979</v>
      </c>
      <c r="F46" s="46">
        <v>-0.45379651250550523</v>
      </c>
      <c r="G46" s="46">
        <v>0.48485857468040194</v>
      </c>
      <c r="H46" s="46">
        <v>-0.12801996094640344</v>
      </c>
      <c r="I46" s="46">
        <v>0.4687795400241157</v>
      </c>
      <c r="J46" s="46">
        <v>8.0499028525082394E-2</v>
      </c>
      <c r="K46" s="46">
        <v>-0.44248849575524218</v>
      </c>
      <c r="L46" s="46">
        <v>-0.20355070814548526</v>
      </c>
    </row>
    <row r="47" spans="2:12" x14ac:dyDescent="0.3">
      <c r="B47" s="47" t="s">
        <v>94</v>
      </c>
      <c r="C47" s="48">
        <v>-127273</v>
      </c>
      <c r="D47" s="48">
        <v>-127273</v>
      </c>
      <c r="E47" s="48">
        <v>-127273</v>
      </c>
      <c r="F47" s="48">
        <v>-127273</v>
      </c>
      <c r="G47" s="48">
        <v>-127273</v>
      </c>
      <c r="H47" s="48">
        <v>-127273</v>
      </c>
      <c r="I47" s="48">
        <v>-127273</v>
      </c>
      <c r="J47" s="48">
        <v>-127273</v>
      </c>
      <c r="K47" s="48">
        <v>-127273</v>
      </c>
      <c r="L47" s="48">
        <v>-127273</v>
      </c>
    </row>
    <row r="48" spans="2:12" x14ac:dyDescent="0.3">
      <c r="B48" s="47" t="s">
        <v>95</v>
      </c>
      <c r="C48" s="48">
        <v>127273</v>
      </c>
      <c r="D48" s="48">
        <v>127273.18317999999</v>
      </c>
      <c r="E48" s="48">
        <v>127273.33775949999</v>
      </c>
      <c r="F48" s="48">
        <v>127272.54620348749</v>
      </c>
      <c r="G48" s="48">
        <v>127273.48485857468</v>
      </c>
      <c r="H48" s="48">
        <v>127272.87198003905</v>
      </c>
      <c r="I48" s="48">
        <v>127273.46877954002</v>
      </c>
      <c r="J48" s="48">
        <v>127273.08049902853</v>
      </c>
      <c r="K48" s="48">
        <v>127272.55751150424</v>
      </c>
      <c r="L48" s="48">
        <v>127272.79644929185</v>
      </c>
    </row>
    <row r="49" spans="2:12" x14ac:dyDescent="0.3">
      <c r="B49" s="45" t="s">
        <v>112</v>
      </c>
      <c r="C49" s="46">
        <v>5189.4000000000051</v>
      </c>
      <c r="D49" s="46">
        <v>-14569.266699999996</v>
      </c>
      <c r="E49" s="46">
        <v>-14432.296421999989</v>
      </c>
      <c r="F49" s="46">
        <v>-14260.582660261483</v>
      </c>
      <c r="G49" s="46">
        <v>-14051.425429743855</v>
      </c>
      <c r="H49" s="46">
        <v>-13801.953362519624</v>
      </c>
      <c r="I49" s="46">
        <v>-13509.113618088122</v>
      </c>
      <c r="J49" s="46">
        <v>-13169.661219511163</v>
      </c>
      <c r="K49" s="46">
        <v>-12780.147783232878</v>
      </c>
      <c r="L49" s="46">
        <v>-12336.909608662118</v>
      </c>
    </row>
    <row r="50" spans="2:12" x14ac:dyDescent="0.3">
      <c r="B50" s="47" t="s">
        <v>94</v>
      </c>
      <c r="C50" s="48">
        <v>-63000.2</v>
      </c>
      <c r="D50" s="48">
        <v>-64575.204999999994</v>
      </c>
      <c r="E50" s="48">
        <v>-66447.885944999987</v>
      </c>
      <c r="F50" s="48">
        <v>-68374.874637404981</v>
      </c>
      <c r="G50" s="48">
        <v>-70357.746001889725</v>
      </c>
      <c r="H50" s="48">
        <v>-72398.12063594452</v>
      </c>
      <c r="I50" s="48">
        <v>-74497.666134386905</v>
      </c>
      <c r="J50" s="48">
        <v>-76658.098452284132</v>
      </c>
      <c r="K50" s="48">
        <v>-78881.183307400366</v>
      </c>
      <c r="L50" s="48">
        <v>-81168.737623314984</v>
      </c>
    </row>
    <row r="51" spans="2:12" x14ac:dyDescent="0.3">
      <c r="B51" s="47" t="s">
        <v>95</v>
      </c>
      <c r="C51" s="48">
        <v>96378.8</v>
      </c>
      <c r="D51" s="48">
        <v>78589.787100000001</v>
      </c>
      <c r="E51" s="48">
        <v>80999.612206200007</v>
      </c>
      <c r="F51" s="48">
        <v>83504.090977908301</v>
      </c>
      <c r="G51" s="48">
        <v>86107.576758921379</v>
      </c>
      <c r="H51" s="48">
        <v>88814.641046815261</v>
      </c>
      <c r="I51" s="48">
        <v>91630.084922516602</v>
      </c>
      <c r="J51" s="48">
        <v>94558.95109267786</v>
      </c>
      <c r="K51" s="48">
        <v>97606.536578111045</v>
      </c>
      <c r="L51" s="48">
        <v>100778.40608335163</v>
      </c>
    </row>
    <row r="52" spans="2:12" x14ac:dyDescent="0.3">
      <c r="B52" s="47" t="s">
        <v>108</v>
      </c>
      <c r="C52" s="48">
        <v>-28189.200000000001</v>
      </c>
      <c r="D52" s="48">
        <v>-28583.8488</v>
      </c>
      <c r="E52" s="48">
        <v>-28984.022683200001</v>
      </c>
      <c r="F52" s="48">
        <v>-29389.7990007648</v>
      </c>
      <c r="G52" s="48">
        <v>-29801.256186775507</v>
      </c>
      <c r="H52" s="48">
        <v>-30218.473773390364</v>
      </c>
      <c r="I52" s="48">
        <v>-30641.53240621783</v>
      </c>
      <c r="J52" s="48">
        <v>-31070.513859904881</v>
      </c>
      <c r="K52" s="48">
        <v>-31505.50105394355</v>
      </c>
      <c r="L52" s="48">
        <v>-31946.57806869876</v>
      </c>
    </row>
    <row r="53" spans="2:12" x14ac:dyDescent="0.3">
      <c r="B53" s="45" t="s">
        <v>113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</row>
    <row r="54" spans="2:12" x14ac:dyDescent="0.3">
      <c r="B54" s="47" t="s">
        <v>94</v>
      </c>
      <c r="C54" s="48">
        <v>-4000</v>
      </c>
      <c r="D54" s="48">
        <v>-4000</v>
      </c>
      <c r="E54" s="48">
        <v>-4000</v>
      </c>
      <c r="F54" s="48">
        <v>-4000</v>
      </c>
      <c r="G54" s="48">
        <v>-4000</v>
      </c>
      <c r="H54" s="48">
        <v>-4000</v>
      </c>
      <c r="I54" s="48">
        <v>-4000</v>
      </c>
      <c r="J54" s="48">
        <v>-4000</v>
      </c>
      <c r="K54" s="48">
        <v>-4000</v>
      </c>
      <c r="L54" s="48">
        <v>-4000</v>
      </c>
    </row>
    <row r="55" spans="2:12" x14ac:dyDescent="0.3">
      <c r="B55" s="47" t="s">
        <v>95</v>
      </c>
      <c r="C55" s="48">
        <v>4000</v>
      </c>
      <c r="D55" s="48">
        <v>4000</v>
      </c>
      <c r="E55" s="48">
        <v>4000</v>
      </c>
      <c r="F55" s="48">
        <v>4000</v>
      </c>
      <c r="G55" s="48">
        <v>4000</v>
      </c>
      <c r="H55" s="48">
        <v>4000</v>
      </c>
      <c r="I55" s="48">
        <v>4000</v>
      </c>
      <c r="J55" s="48">
        <v>4000</v>
      </c>
      <c r="K55" s="48">
        <v>4000</v>
      </c>
      <c r="L55" s="48">
        <v>4000</v>
      </c>
    </row>
    <row r="56" spans="2:12" x14ac:dyDescent="0.3">
      <c r="B56" s="45" t="s">
        <v>115</v>
      </c>
      <c r="C56" s="46">
        <v>2713.52</v>
      </c>
      <c r="D56" s="46">
        <v>2781.3580000000002</v>
      </c>
      <c r="E56" s="46">
        <v>2850.8919500000002</v>
      </c>
      <c r="F56" s="46">
        <v>2922.1642487500003</v>
      </c>
      <c r="G56" s="46">
        <v>2995.2183549687502</v>
      </c>
      <c r="H56" s="46">
        <v>3070.0988138429689</v>
      </c>
      <c r="I56" s="46">
        <v>3146.8512841890433</v>
      </c>
      <c r="J56" s="46">
        <v>3225.5225662937696</v>
      </c>
      <c r="K56" s="46">
        <v>3306.1606304511138</v>
      </c>
      <c r="L56" s="46">
        <v>3388.8146462123918</v>
      </c>
    </row>
    <row r="57" spans="2:12" x14ac:dyDescent="0.3">
      <c r="B57" s="47" t="s">
        <v>95</v>
      </c>
      <c r="C57" s="48">
        <v>2713.52</v>
      </c>
      <c r="D57" s="48">
        <v>2781.3580000000002</v>
      </c>
      <c r="E57" s="48">
        <v>2850.8919500000002</v>
      </c>
      <c r="F57" s="48">
        <v>2922.1642487500003</v>
      </c>
      <c r="G57" s="48">
        <v>2995.2183549687502</v>
      </c>
      <c r="H57" s="48">
        <v>3070.0988138429689</v>
      </c>
      <c r="I57" s="48">
        <v>3146.8512841890433</v>
      </c>
      <c r="J57" s="48">
        <v>3225.5225662937696</v>
      </c>
      <c r="K57" s="48">
        <v>3306.1606304511138</v>
      </c>
      <c r="L57" s="48">
        <v>3388.8146462123918</v>
      </c>
    </row>
    <row r="58" spans="2:12" x14ac:dyDescent="0.3">
      <c r="B58" s="45" t="s">
        <v>116</v>
      </c>
      <c r="C58" s="46">
        <v>14000.95</v>
      </c>
      <c r="D58" s="46">
        <v>14350.973750000001</v>
      </c>
      <c r="E58" s="46">
        <v>14709.748093750002</v>
      </c>
      <c r="F58" s="46">
        <v>15077.491796093751</v>
      </c>
      <c r="G58" s="46">
        <v>15454.429090996095</v>
      </c>
      <c r="H58" s="46">
        <v>15840.789818270998</v>
      </c>
      <c r="I58" s="46">
        <v>16236.809563727773</v>
      </c>
      <c r="J58" s="46">
        <v>16642.72980282097</v>
      </c>
      <c r="K58" s="46">
        <v>17058.798047891491</v>
      </c>
      <c r="L58" s="46">
        <v>17485.267999088777</v>
      </c>
    </row>
    <row r="59" spans="2:12" x14ac:dyDescent="0.3">
      <c r="B59" s="47" t="s">
        <v>95</v>
      </c>
      <c r="C59" s="48">
        <v>14000.95</v>
      </c>
      <c r="D59" s="48">
        <v>14350.973750000001</v>
      </c>
      <c r="E59" s="48">
        <v>14709.748093750002</v>
      </c>
      <c r="F59" s="48">
        <v>15077.491796093751</v>
      </c>
      <c r="G59" s="48">
        <v>15454.429090996095</v>
      </c>
      <c r="H59" s="48">
        <v>15840.789818270998</v>
      </c>
      <c r="I59" s="48">
        <v>16236.809563727773</v>
      </c>
      <c r="J59" s="48">
        <v>16642.72980282097</v>
      </c>
      <c r="K59" s="48">
        <v>17058.798047891491</v>
      </c>
      <c r="L59" s="48">
        <v>17485.267999088777</v>
      </c>
    </row>
    <row r="60" spans="2:12" x14ac:dyDescent="0.3">
      <c r="B60" s="45" t="s">
        <v>117</v>
      </c>
      <c r="C60" s="46">
        <v>3925.23</v>
      </c>
      <c r="D60" s="46">
        <v>4023.3607500000003</v>
      </c>
      <c r="E60" s="46">
        <v>4123.9447687499996</v>
      </c>
      <c r="F60" s="46">
        <v>4227.0433879687498</v>
      </c>
      <c r="G60" s="46">
        <v>4332.7194726679691</v>
      </c>
      <c r="H60" s="46">
        <v>4441.0374594846689</v>
      </c>
      <c r="I60" s="46">
        <v>4552.0633959717852</v>
      </c>
      <c r="J60" s="46">
        <v>4665.8649808710807</v>
      </c>
      <c r="K60" s="46">
        <v>4782.5116053928577</v>
      </c>
      <c r="L60" s="46">
        <v>4902.0743955276794</v>
      </c>
    </row>
    <row r="61" spans="2:12" x14ac:dyDescent="0.3">
      <c r="B61" s="47" t="s">
        <v>95</v>
      </c>
      <c r="C61" s="48">
        <v>3925.23</v>
      </c>
      <c r="D61" s="48">
        <v>4023.3607500000003</v>
      </c>
      <c r="E61" s="48">
        <v>4123.9447687499996</v>
      </c>
      <c r="F61" s="48">
        <v>4227.0433879687498</v>
      </c>
      <c r="G61" s="48">
        <v>4332.7194726679691</v>
      </c>
      <c r="H61" s="48">
        <v>4441.0374594846689</v>
      </c>
      <c r="I61" s="48">
        <v>4552.0633959717852</v>
      </c>
      <c r="J61" s="48">
        <v>4665.8649808710807</v>
      </c>
      <c r="K61" s="48">
        <v>4782.5116053928577</v>
      </c>
      <c r="L61" s="48">
        <v>4902.0743955276794</v>
      </c>
    </row>
    <row r="62" spans="2:12" x14ac:dyDescent="0.3">
      <c r="B62" s="45" t="s">
        <v>118</v>
      </c>
      <c r="C62" s="46">
        <v>0.31000000000494765</v>
      </c>
      <c r="D62" s="46">
        <v>0.31775000000197906</v>
      </c>
      <c r="E62" s="46">
        <v>0.32569375001185108</v>
      </c>
      <c r="F62" s="46">
        <v>0.33383609376323875</v>
      </c>
      <c r="G62" s="46">
        <v>0.34218199610768352</v>
      </c>
      <c r="H62" s="46">
        <v>0.35073654601001181</v>
      </c>
      <c r="I62" s="46">
        <v>0.35950495966244489</v>
      </c>
      <c r="J62" s="46">
        <v>0.36849258364236448</v>
      </c>
      <c r="K62" s="46">
        <v>0.37770489823014941</v>
      </c>
      <c r="L62" s="46">
        <v>0.38714752068335656</v>
      </c>
    </row>
    <row r="63" spans="2:12" x14ac:dyDescent="0.3">
      <c r="B63" s="47" t="s">
        <v>94</v>
      </c>
      <c r="C63" s="48">
        <v>-68838.42</v>
      </c>
      <c r="D63" s="48">
        <v>-70559.380499999999</v>
      </c>
      <c r="E63" s="48">
        <v>-72323.365012499999</v>
      </c>
      <c r="F63" s="48">
        <v>-74131.449137812495</v>
      </c>
      <c r="G63" s="48">
        <v>-75984.73536625781</v>
      </c>
      <c r="H63" s="48">
        <v>-77884.353750414259</v>
      </c>
      <c r="I63" s="48">
        <v>-79831.46259417462</v>
      </c>
      <c r="J63" s="48">
        <v>-81827.249159028986</v>
      </c>
      <c r="K63" s="48">
        <v>-83872.930388004708</v>
      </c>
      <c r="L63" s="48">
        <v>-85969.753647704827</v>
      </c>
    </row>
    <row r="64" spans="2:12" x14ac:dyDescent="0.3">
      <c r="B64" s="47" t="s">
        <v>95</v>
      </c>
      <c r="C64" s="48">
        <v>68838.73</v>
      </c>
      <c r="D64" s="48">
        <v>70559.698250000001</v>
      </c>
      <c r="E64" s="48">
        <v>72323.69070625001</v>
      </c>
      <c r="F64" s="48">
        <v>74131.782973906258</v>
      </c>
      <c r="G64" s="48">
        <v>75985.077548253917</v>
      </c>
      <c r="H64" s="48">
        <v>77884.704486960269</v>
      </c>
      <c r="I64" s="48">
        <v>79831.822099134282</v>
      </c>
      <c r="J64" s="48">
        <v>81827.617651612629</v>
      </c>
      <c r="K64" s="48">
        <v>83873.308092902938</v>
      </c>
      <c r="L64" s="48">
        <v>85970.14079522551</v>
      </c>
    </row>
    <row r="65" spans="2:12" x14ac:dyDescent="0.3">
      <c r="B65" s="45" t="s">
        <v>119</v>
      </c>
      <c r="C65" s="46">
        <v>23861.67</v>
      </c>
      <c r="D65" s="46">
        <v>24435.47625</v>
      </c>
      <c r="E65" s="46">
        <v>25023.172946250001</v>
      </c>
      <c r="F65" s="46">
        <v>25625.098255706253</v>
      </c>
      <c r="G65" s="46">
        <v>26241.598617614909</v>
      </c>
      <c r="H65" s="46">
        <v>26873.028946681603</v>
      </c>
      <c r="I65" s="46">
        <v>27519.752841247489</v>
      </c>
      <c r="J65" s="46">
        <v>28182.142796595497</v>
      </c>
      <c r="K65" s="46">
        <v>28860.580423513547</v>
      </c>
      <c r="L65" s="46">
        <v>29555.456672244611</v>
      </c>
    </row>
    <row r="66" spans="2:12" x14ac:dyDescent="0.3">
      <c r="B66" s="47" t="s">
        <v>94</v>
      </c>
      <c r="C66" s="48">
        <v>-10636.42</v>
      </c>
      <c r="D66" s="48">
        <v>-10902.3305</v>
      </c>
      <c r="E66" s="48">
        <v>-11174.888762500001</v>
      </c>
      <c r="F66" s="48">
        <v>-11454.2609815625</v>
      </c>
      <c r="G66" s="48">
        <v>-11740.617506101562</v>
      </c>
      <c r="H66" s="48">
        <v>-12034.132943754101</v>
      </c>
      <c r="I66" s="48">
        <v>-12334.986267347953</v>
      </c>
      <c r="J66" s="48">
        <v>-12643.360924031651</v>
      </c>
      <c r="K66" s="48">
        <v>-12959.444947132442</v>
      </c>
      <c r="L66" s="48">
        <v>-13283.431070810753</v>
      </c>
    </row>
    <row r="67" spans="2:12" x14ac:dyDescent="0.3">
      <c r="B67" s="47" t="s">
        <v>95</v>
      </c>
      <c r="C67" s="48">
        <v>34498.090000000004</v>
      </c>
      <c r="D67" s="48">
        <v>35337.806750000003</v>
      </c>
      <c r="E67" s="48">
        <v>36198.06170875</v>
      </c>
      <c r="F67" s="48">
        <v>37079.359237268749</v>
      </c>
      <c r="G67" s="48">
        <v>37982.216123716469</v>
      </c>
      <c r="H67" s="48">
        <v>38907.161890435702</v>
      </c>
      <c r="I67" s="48">
        <v>39854.739108595437</v>
      </c>
      <c r="J67" s="48">
        <v>40825.503720627152</v>
      </c>
      <c r="K67" s="48">
        <v>41820.025370645992</v>
      </c>
      <c r="L67" s="48">
        <v>42838.887743055362</v>
      </c>
    </row>
    <row r="68" spans="2:12" x14ac:dyDescent="0.3">
      <c r="B68" s="45" t="s">
        <v>120</v>
      </c>
      <c r="C68" s="46">
        <v>933878.9099999998</v>
      </c>
      <c r="D68" s="46">
        <v>958168.57575000019</v>
      </c>
      <c r="E68" s="46">
        <v>980072.52260374976</v>
      </c>
      <c r="F68" s="46">
        <v>1002474.7603701834</v>
      </c>
      <c r="G68" s="46">
        <v>1025386.3163971171</v>
      </c>
      <c r="H68" s="46">
        <v>1048818.4522482366</v>
      </c>
      <c r="I68" s="46">
        <v>1072782.6683559285</v>
      </c>
      <c r="J68" s="46">
        <v>1097290.7087555563</v>
      </c>
      <c r="K68" s="46">
        <v>1122354.5659022052</v>
      </c>
      <c r="L68" s="46">
        <v>1147986.485570926</v>
      </c>
    </row>
    <row r="69" spans="2:12" x14ac:dyDescent="0.3">
      <c r="B69" s="47" t="s">
        <v>95</v>
      </c>
      <c r="C69" s="48">
        <v>932828.64999999979</v>
      </c>
      <c r="D69" s="48">
        <v>957092.05925000017</v>
      </c>
      <c r="E69" s="48">
        <v>978969.09319124976</v>
      </c>
      <c r="F69" s="48">
        <v>1001343.7452223708</v>
      </c>
      <c r="G69" s="48">
        <v>1024227.0258706093</v>
      </c>
      <c r="H69" s="48">
        <v>1047630.179458566</v>
      </c>
      <c r="I69" s="48">
        <v>1071564.6887465161</v>
      </c>
      <c r="J69" s="48">
        <v>1096042.2796559087</v>
      </c>
      <c r="K69" s="48">
        <v>1121074.9260750664</v>
      </c>
      <c r="L69" s="48">
        <v>1146674.8547481087</v>
      </c>
    </row>
    <row r="70" spans="2:12" x14ac:dyDescent="0.3">
      <c r="B70" s="47" t="s">
        <v>103</v>
      </c>
      <c r="C70" s="48">
        <v>1050.26</v>
      </c>
      <c r="D70" s="48">
        <v>1076.5165</v>
      </c>
      <c r="E70" s="48">
        <v>1103.4294124999999</v>
      </c>
      <c r="F70" s="48">
        <v>1131.0151478124999</v>
      </c>
      <c r="G70" s="48">
        <v>1159.2905265078125</v>
      </c>
      <c r="H70" s="48">
        <v>1188.2727896705078</v>
      </c>
      <c r="I70" s="48">
        <v>1217.9796094122705</v>
      </c>
      <c r="J70" s="48">
        <v>1248.4290996475772</v>
      </c>
      <c r="K70" s="48">
        <v>1279.6398271387666</v>
      </c>
      <c r="L70" s="48">
        <v>1311.6308228172356</v>
      </c>
    </row>
    <row r="71" spans="2:12" x14ac:dyDescent="0.3">
      <c r="B71" s="45" t="s">
        <v>121</v>
      </c>
      <c r="C71" s="46">
        <v>97852.609999999957</v>
      </c>
      <c r="D71" s="46">
        <v>90220.246149999992</v>
      </c>
      <c r="E71" s="46">
        <v>114362.65571374999</v>
      </c>
      <c r="F71" s="46">
        <v>117305.65205354121</v>
      </c>
      <c r="G71" s="46">
        <v>120326.78607942173</v>
      </c>
      <c r="H71" s="46">
        <v>123428.23995966229</v>
      </c>
      <c r="I71" s="46">
        <v>126612.26232986635</v>
      </c>
      <c r="J71" s="46">
        <v>129881.1705898706</v>
      </c>
      <c r="K71" s="46">
        <v>133237.35329240482</v>
      </c>
      <c r="L71" s="46">
        <v>136683.27262767602</v>
      </c>
    </row>
    <row r="72" spans="2:12" x14ac:dyDescent="0.3">
      <c r="B72" s="47" t="s">
        <v>95</v>
      </c>
      <c r="C72" s="48">
        <v>143735.92999999996</v>
      </c>
      <c r="D72" s="48">
        <v>146762.38887</v>
      </c>
      <c r="E72" s="48">
        <v>150123.09170283005</v>
      </c>
      <c r="F72" s="48">
        <v>153566.72628779337</v>
      </c>
      <c r="G72" s="48">
        <v>157095.50729781151</v>
      </c>
      <c r="H72" s="48">
        <v>160711.71501858911</v>
      </c>
      <c r="I72" s="48">
        <v>164417.69757668473</v>
      </c>
      <c r="J72" s="48">
        <v>168215.87325563765</v>
      </c>
      <c r="K72" s="48">
        <v>172108.73290412317</v>
      </c>
      <c r="L72" s="48">
        <v>176098.84244030478</v>
      </c>
    </row>
    <row r="73" spans="2:12" x14ac:dyDescent="0.3">
      <c r="B73" s="47" t="s">
        <v>97</v>
      </c>
      <c r="C73" s="48">
        <v>-20756.52</v>
      </c>
      <c r="D73" s="48">
        <v>-21275.433000000001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</row>
    <row r="74" spans="2:12" x14ac:dyDescent="0.3">
      <c r="B74" s="47" t="s">
        <v>122</v>
      </c>
      <c r="C74" s="48">
        <v>9653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</row>
    <row r="75" spans="2:12" x14ac:dyDescent="0.3">
      <c r="B75" s="47" t="s">
        <v>108</v>
      </c>
      <c r="C75" s="48">
        <v>-34780.480000000003</v>
      </c>
      <c r="D75" s="48">
        <v>-35267.406720000006</v>
      </c>
      <c r="E75" s="48">
        <v>-35761.15041408001</v>
      </c>
      <c r="F75" s="48">
        <v>-36261.806519877129</v>
      </c>
      <c r="G75" s="48">
        <v>-36769.47181115541</v>
      </c>
      <c r="H75" s="48">
        <v>-37284.244416511588</v>
      </c>
      <c r="I75" s="48">
        <v>-37806.223838342754</v>
      </c>
      <c r="J75" s="48">
        <v>-38335.510972079552</v>
      </c>
      <c r="K75" s="48">
        <v>-38872.208125688667</v>
      </c>
      <c r="L75" s="48">
        <v>-39416.419039448308</v>
      </c>
    </row>
    <row r="76" spans="2:12" x14ac:dyDescent="0.3">
      <c r="B76" s="45" t="s">
        <v>123</v>
      </c>
      <c r="C76" s="46">
        <v>9191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</row>
    <row r="77" spans="2:12" x14ac:dyDescent="0.3">
      <c r="B77" s="47" t="s">
        <v>95</v>
      </c>
      <c r="C77" s="48">
        <v>9191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</row>
    <row r="78" spans="2:12" x14ac:dyDescent="0.3">
      <c r="B78" s="45" t="s">
        <v>124</v>
      </c>
      <c r="C78" s="46">
        <v>143817.39000000001</v>
      </c>
      <c r="D78" s="46">
        <v>120048.22609</v>
      </c>
      <c r="E78" s="46">
        <v>123027.58085875002</v>
      </c>
      <c r="F78" s="46">
        <v>126080.99478172626</v>
      </c>
      <c r="G78" s="46">
        <v>129210.31120861464</v>
      </c>
      <c r="H78" s="46">
        <v>132417.41942130798</v>
      </c>
      <c r="I78" s="46">
        <v>135704.25577952605</v>
      </c>
      <c r="J78" s="46">
        <v>139072.80489503415</v>
      </c>
      <c r="K78" s="46">
        <v>142525.10083517391</v>
      </c>
      <c r="L78" s="46">
        <v>146063.22835643974</v>
      </c>
    </row>
    <row r="79" spans="2:12" x14ac:dyDescent="0.3">
      <c r="B79" s="47" t="s">
        <v>95</v>
      </c>
      <c r="C79" s="48">
        <v>154065</v>
      </c>
      <c r="D79" s="48">
        <v>137083.03062999999</v>
      </c>
      <c r="E79" s="48">
        <v>140300.87266231002</v>
      </c>
      <c r="F79" s="48">
        <v>143596.11267053609</v>
      </c>
      <c r="G79" s="48">
        <v>146970.64074786782</v>
      </c>
      <c r="H79" s="48">
        <v>150426.3935741107</v>
      </c>
      <c r="I79" s="48">
        <v>153965.355570468</v>
      </c>
      <c r="J79" s="48">
        <v>157589.56008304929</v>
      </c>
      <c r="K79" s="48">
        <v>161301.09059582127</v>
      </c>
      <c r="L79" s="48">
        <v>165102.08197373615</v>
      </c>
    </row>
    <row r="80" spans="2:12" x14ac:dyDescent="0.3">
      <c r="B80" s="47" t="s">
        <v>97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</row>
    <row r="81" spans="2:12" x14ac:dyDescent="0.3">
      <c r="B81" s="47" t="s">
        <v>122</v>
      </c>
      <c r="C81" s="48">
        <v>6552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</row>
    <row r="82" spans="2:12" x14ac:dyDescent="0.3">
      <c r="B82" s="47" t="s">
        <v>108</v>
      </c>
      <c r="C82" s="48">
        <v>-16799.61</v>
      </c>
      <c r="D82" s="48">
        <v>-17034.804540000001</v>
      </c>
      <c r="E82" s="48">
        <v>-17273.291803560001</v>
      </c>
      <c r="F82" s="48">
        <v>-17515.11788880984</v>
      </c>
      <c r="G82" s="48">
        <v>-17760.329539253176</v>
      </c>
      <c r="H82" s="48">
        <v>-18008.974152802723</v>
      </c>
      <c r="I82" s="48">
        <v>-18261.09979094196</v>
      </c>
      <c r="J82" s="48">
        <v>-18516.755188015148</v>
      </c>
      <c r="K82" s="48">
        <v>-18775.989760647361</v>
      </c>
      <c r="L82" s="48">
        <v>-19038.853617296423</v>
      </c>
    </row>
    <row r="83" spans="2:12" x14ac:dyDescent="0.3">
      <c r="B83" s="45" t="s">
        <v>125</v>
      </c>
      <c r="C83" s="46">
        <v>815605.05000000016</v>
      </c>
      <c r="D83" s="46">
        <v>836333.63475000032</v>
      </c>
      <c r="E83" s="46">
        <v>856881.91416874994</v>
      </c>
      <c r="F83" s="46">
        <v>877942.50934396859</v>
      </c>
      <c r="G83" s="46">
        <v>899528.20034498803</v>
      </c>
      <c r="H83" s="46">
        <v>921652.08618638106</v>
      </c>
      <c r="I83" s="46">
        <v>944327.5927904644</v>
      </c>
      <c r="J83" s="46">
        <v>967568.48114863818</v>
      </c>
      <c r="K83" s="46">
        <v>991388.85568653478</v>
      </c>
      <c r="L83" s="46">
        <v>1015803.1728380619</v>
      </c>
    </row>
    <row r="84" spans="2:12" x14ac:dyDescent="0.3">
      <c r="B84" s="47" t="s">
        <v>94</v>
      </c>
      <c r="C84" s="48">
        <v>-68777.67</v>
      </c>
      <c r="D84" s="48">
        <v>-70489.111749999996</v>
      </c>
      <c r="E84" s="48">
        <v>-72243.339543749986</v>
      </c>
      <c r="F84" s="48">
        <v>-74041.423032343751</v>
      </c>
      <c r="G84" s="48">
        <v>-75884.458608152359</v>
      </c>
      <c r="H84" s="48">
        <v>-77773.570073356153</v>
      </c>
      <c r="I84" s="48">
        <v>-79709.909325190049</v>
      </c>
      <c r="J84" s="48">
        <v>-81694.65705831979</v>
      </c>
      <c r="K84" s="48">
        <v>-83729.023484777819</v>
      </c>
      <c r="L84" s="48">
        <v>-85814.249071897226</v>
      </c>
    </row>
    <row r="85" spans="2:12" x14ac:dyDescent="0.3">
      <c r="B85" s="47" t="s">
        <v>95</v>
      </c>
      <c r="C85" s="48">
        <v>949957.59000000008</v>
      </c>
      <c r="D85" s="48">
        <v>973385.66468000039</v>
      </c>
      <c r="E85" s="48">
        <v>996690.05274702003</v>
      </c>
      <c r="F85" s="48">
        <v>1020564.6385973156</v>
      </c>
      <c r="G85" s="48">
        <v>1045023.4950612377</v>
      </c>
      <c r="H85" s="48">
        <v>1070081.0440733479</v>
      </c>
      <c r="I85" s="48">
        <v>1095752.0653586555</v>
      </c>
      <c r="J85" s="48">
        <v>1122051.7053353612</v>
      </c>
      <c r="K85" s="48">
        <v>1148995.4862395131</v>
      </c>
      <c r="L85" s="48">
        <v>1176599.3154771149</v>
      </c>
    </row>
    <row r="86" spans="2:12" x14ac:dyDescent="0.3">
      <c r="B86" s="47" t="s">
        <v>96</v>
      </c>
      <c r="C86" s="48">
        <v>5000</v>
      </c>
      <c r="D86" s="48">
        <v>5000</v>
      </c>
      <c r="E86" s="48">
        <v>5000</v>
      </c>
      <c r="F86" s="48">
        <v>5000</v>
      </c>
      <c r="G86" s="48">
        <v>5000</v>
      </c>
      <c r="H86" s="48">
        <v>5000</v>
      </c>
      <c r="I86" s="48">
        <v>5000</v>
      </c>
      <c r="J86" s="48">
        <v>5000</v>
      </c>
      <c r="K86" s="48">
        <v>5000</v>
      </c>
      <c r="L86" s="48">
        <v>5000</v>
      </c>
    </row>
    <row r="87" spans="2:12" x14ac:dyDescent="0.3">
      <c r="B87" s="47" t="s">
        <v>122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</row>
    <row r="88" spans="2:12" x14ac:dyDescent="0.3">
      <c r="B88" s="47" t="s">
        <v>108</v>
      </c>
      <c r="C88" s="48">
        <v>-70574.87</v>
      </c>
      <c r="D88" s="48">
        <v>-71562.918179999993</v>
      </c>
      <c r="E88" s="48">
        <v>-72564.799034519994</v>
      </c>
      <c r="F88" s="48">
        <v>-73580.706221003275</v>
      </c>
      <c r="G88" s="48">
        <v>-74610.836108097326</v>
      </c>
      <c r="H88" s="48">
        <v>-75655.387813610694</v>
      </c>
      <c r="I88" s="48">
        <v>-76714.563243001248</v>
      </c>
      <c r="J88" s="48">
        <v>-77788.567128403272</v>
      </c>
      <c r="K88" s="48">
        <v>-78877.607068200916</v>
      </c>
      <c r="L88" s="48">
        <v>-79981.893567155726</v>
      </c>
    </row>
    <row r="89" spans="2:12" x14ac:dyDescent="0.3">
      <c r="B89" s="45" t="s">
        <v>126</v>
      </c>
      <c r="C89" s="46">
        <v>144272.29</v>
      </c>
      <c r="D89" s="46">
        <v>148299.97175</v>
      </c>
      <c r="E89" s="46">
        <v>152359.28083375</v>
      </c>
      <c r="F89" s="46">
        <v>156519.60884039375</v>
      </c>
      <c r="G89" s="46">
        <v>160783.47196691961</v>
      </c>
      <c r="H89" s="46">
        <v>165153.44912971891</v>
      </c>
      <c r="I89" s="46">
        <v>169632.18352886071</v>
      </c>
      <c r="J89" s="46">
        <v>174222.38425139905</v>
      </c>
      <c r="K89" s="46">
        <v>178926.82791468716</v>
      </c>
      <c r="L89" s="46">
        <v>183748.36035069759</v>
      </c>
    </row>
    <row r="90" spans="2:12" x14ac:dyDescent="0.3">
      <c r="B90" s="47" t="s">
        <v>94</v>
      </c>
      <c r="C90" s="48">
        <v>-18000</v>
      </c>
      <c r="D90" s="48">
        <v>-18000</v>
      </c>
      <c r="E90" s="48">
        <v>-18000</v>
      </c>
      <c r="F90" s="48">
        <v>-18000</v>
      </c>
      <c r="G90" s="48">
        <v>-18000</v>
      </c>
      <c r="H90" s="48">
        <v>-18000</v>
      </c>
      <c r="I90" s="48">
        <v>-18000</v>
      </c>
      <c r="J90" s="48">
        <v>-18000</v>
      </c>
      <c r="K90" s="48">
        <v>-18000</v>
      </c>
      <c r="L90" s="48">
        <v>-18000</v>
      </c>
    </row>
    <row r="91" spans="2:12" x14ac:dyDescent="0.3">
      <c r="B91" s="47" t="s">
        <v>95</v>
      </c>
      <c r="C91" s="48">
        <v>162272.29</v>
      </c>
      <c r="D91" s="48">
        <v>166299.97175</v>
      </c>
      <c r="E91" s="48">
        <v>170359.28083375</v>
      </c>
      <c r="F91" s="48">
        <v>174519.60884039375</v>
      </c>
      <c r="G91" s="48">
        <v>178783.47196691961</v>
      </c>
      <c r="H91" s="48">
        <v>183153.44912971891</v>
      </c>
      <c r="I91" s="48">
        <v>187632.18352886071</v>
      </c>
      <c r="J91" s="48">
        <v>192222.38425139905</v>
      </c>
      <c r="K91" s="48">
        <v>196926.82791468716</v>
      </c>
      <c r="L91" s="48">
        <v>201748.36035069759</v>
      </c>
    </row>
    <row r="92" spans="2:12" x14ac:dyDescent="0.3">
      <c r="B92" s="45" t="s">
        <v>127</v>
      </c>
      <c r="C92" s="46">
        <v>27716.91</v>
      </c>
      <c r="D92" s="46">
        <v>28388.7477</v>
      </c>
      <c r="E92" s="46">
        <v>29075.959641499998</v>
      </c>
      <c r="F92" s="46">
        <v>29778.901746517498</v>
      </c>
      <c r="G92" s="46">
        <v>30497.93826644004</v>
      </c>
      <c r="H92" s="46">
        <v>31233.441978885832</v>
      </c>
      <c r="I92" s="46">
        <v>31985.794389258466</v>
      </c>
      <c r="J92" s="46">
        <v>32755.385937108425</v>
      </c>
      <c r="K92" s="46">
        <v>33542.616207416999</v>
      </c>
      <c r="L92" s="46">
        <v>34347.894146920909</v>
      </c>
    </row>
    <row r="93" spans="2:12" x14ac:dyDescent="0.3">
      <c r="B93" s="47" t="s">
        <v>94</v>
      </c>
      <c r="C93" s="48">
        <v>-2000</v>
      </c>
      <c r="D93" s="48">
        <v>-2000</v>
      </c>
      <c r="E93" s="48">
        <v>-2000</v>
      </c>
      <c r="F93" s="48">
        <v>-2000</v>
      </c>
      <c r="G93" s="48">
        <v>-2000</v>
      </c>
      <c r="H93" s="48">
        <v>-2000</v>
      </c>
      <c r="I93" s="48">
        <v>-2000</v>
      </c>
      <c r="J93" s="48">
        <v>-2000</v>
      </c>
      <c r="K93" s="48">
        <v>-2000</v>
      </c>
      <c r="L93" s="48">
        <v>-2000</v>
      </c>
    </row>
    <row r="94" spans="2:12" x14ac:dyDescent="0.3">
      <c r="B94" s="47" t="s">
        <v>95</v>
      </c>
      <c r="C94" s="48">
        <v>29716.91</v>
      </c>
      <c r="D94" s="48">
        <v>30388.7477</v>
      </c>
      <c r="E94" s="48">
        <v>31075.959641499998</v>
      </c>
      <c r="F94" s="48">
        <v>31778.901746517498</v>
      </c>
      <c r="G94" s="48">
        <v>32497.93826644004</v>
      </c>
      <c r="H94" s="48">
        <v>33233.441978885836</v>
      </c>
      <c r="I94" s="48">
        <v>33985.794389258466</v>
      </c>
      <c r="J94" s="48">
        <v>34755.385937108425</v>
      </c>
      <c r="K94" s="48">
        <v>35542.616207416999</v>
      </c>
      <c r="L94" s="48">
        <v>36347.894146920909</v>
      </c>
    </row>
    <row r="95" spans="2:12" x14ac:dyDescent="0.3">
      <c r="B95" s="45" t="s">
        <v>128</v>
      </c>
      <c r="C95" s="46">
        <v>112221.12000000002</v>
      </c>
      <c r="D95" s="46">
        <v>64556.638400000025</v>
      </c>
      <c r="E95" s="46">
        <v>66993.444232000038</v>
      </c>
      <c r="F95" s="46">
        <v>69536.429152760044</v>
      </c>
      <c r="G95" s="46">
        <v>122190.73688136178</v>
      </c>
      <c r="H95" s="46">
        <v>124961.77663816672</v>
      </c>
      <c r="I95" s="46">
        <v>77855.237312304147</v>
      </c>
      <c r="J95" s="46">
        <v>130877.10239749504</v>
      </c>
      <c r="K95" s="46">
        <v>184033.66573819681</v>
      </c>
      <c r="L95" s="46">
        <v>187331.54813035828</v>
      </c>
    </row>
    <row r="96" spans="2:12" x14ac:dyDescent="0.3">
      <c r="B96" s="47" t="s">
        <v>94</v>
      </c>
      <c r="C96" s="48">
        <v>-62299.34</v>
      </c>
      <c r="D96" s="48">
        <v>-63231.823499999999</v>
      </c>
      <c r="E96" s="48">
        <v>-64187.619087500003</v>
      </c>
      <c r="F96" s="48">
        <v>-65167.309564687501</v>
      </c>
      <c r="G96" s="48">
        <v>-66171.492303804698</v>
      </c>
      <c r="H96" s="48">
        <v>-67200.779611399805</v>
      </c>
      <c r="I96" s="48">
        <v>-68255.799101684795</v>
      </c>
      <c r="J96" s="48">
        <v>-69337.194079226931</v>
      </c>
      <c r="K96" s="48">
        <v>-70445.623931207607</v>
      </c>
      <c r="L96" s="48">
        <v>-71581.764529487788</v>
      </c>
    </row>
    <row r="97" spans="2:12" x14ac:dyDescent="0.3">
      <c r="B97" s="47" t="s">
        <v>95</v>
      </c>
      <c r="C97" s="48">
        <v>326520.75000000006</v>
      </c>
      <c r="D97" s="48">
        <v>332616.75596000004</v>
      </c>
      <c r="E97" s="48">
        <v>338876.95349634002</v>
      </c>
      <c r="F97" s="48">
        <v>345307.37135676335</v>
      </c>
      <c r="G97" s="48">
        <v>351914.31268143264</v>
      </c>
      <c r="H97" s="48">
        <v>358704.36891478044</v>
      </c>
      <c r="I97" s="48">
        <v>365684.43445651588</v>
      </c>
      <c r="J97" s="48">
        <v>372861.72209184425</v>
      </c>
      <c r="K97" s="48">
        <v>380243.77924313844</v>
      </c>
      <c r="L97" s="48">
        <v>387838.50508761226</v>
      </c>
    </row>
    <row r="98" spans="2:12" x14ac:dyDescent="0.3">
      <c r="B98" s="47" t="s">
        <v>103</v>
      </c>
      <c r="C98" s="48">
        <v>50000</v>
      </c>
      <c r="D98" s="48">
        <v>0</v>
      </c>
      <c r="E98" s="48">
        <v>0</v>
      </c>
      <c r="F98" s="48">
        <v>0</v>
      </c>
      <c r="G98" s="48">
        <v>50000</v>
      </c>
      <c r="H98" s="48">
        <v>50000</v>
      </c>
      <c r="I98" s="48">
        <v>0</v>
      </c>
      <c r="J98" s="48">
        <v>50000</v>
      </c>
      <c r="K98" s="48">
        <v>100000</v>
      </c>
      <c r="L98" s="48">
        <v>100000</v>
      </c>
    </row>
    <row r="99" spans="2:12" x14ac:dyDescent="0.3">
      <c r="B99" s="47" t="s">
        <v>108</v>
      </c>
      <c r="C99" s="48">
        <v>-202000.29</v>
      </c>
      <c r="D99" s="48">
        <v>-204828.29406000001</v>
      </c>
      <c r="E99" s="48">
        <v>-207695.89017684001</v>
      </c>
      <c r="F99" s="48">
        <v>-210603.63263931577</v>
      </c>
      <c r="G99" s="48">
        <v>-213552.08349626619</v>
      </c>
      <c r="H99" s="48">
        <v>-216541.81266521392</v>
      </c>
      <c r="I99" s="48">
        <v>-219573.39804252691</v>
      </c>
      <c r="J99" s="48">
        <v>-222647.42561512228</v>
      </c>
      <c r="K99" s="48">
        <v>-225764.489573734</v>
      </c>
      <c r="L99" s="48">
        <v>-228925.19242776628</v>
      </c>
    </row>
    <row r="100" spans="2:12" x14ac:dyDescent="0.3">
      <c r="B100" s="45" t="s">
        <v>129</v>
      </c>
      <c r="C100" s="46">
        <v>491849.12</v>
      </c>
      <c r="D100" s="46">
        <v>504412.36050000001</v>
      </c>
      <c r="E100" s="46">
        <v>516815.60650450003</v>
      </c>
      <c r="F100" s="46">
        <v>529527.54238493054</v>
      </c>
      <c r="G100" s="46">
        <v>542555.85756229958</v>
      </c>
      <c r="H100" s="46">
        <v>555908.43313661055</v>
      </c>
      <c r="I100" s="46">
        <v>569593.34666770685</v>
      </c>
      <c r="J100" s="46">
        <v>583618.87707541347</v>
      </c>
      <c r="K100" s="46">
        <v>597993.50966195634</v>
      </c>
      <c r="L100" s="46">
        <v>612725.94125971047</v>
      </c>
    </row>
    <row r="101" spans="2:12" x14ac:dyDescent="0.3">
      <c r="B101" s="47" t="s">
        <v>95</v>
      </c>
      <c r="C101" s="48">
        <v>491849.12</v>
      </c>
      <c r="D101" s="48">
        <v>504412.36050000001</v>
      </c>
      <c r="E101" s="48">
        <v>516815.60650450003</v>
      </c>
      <c r="F101" s="48">
        <v>529527.54238493054</v>
      </c>
      <c r="G101" s="48">
        <v>542555.85756229958</v>
      </c>
      <c r="H101" s="48">
        <v>555908.43313661055</v>
      </c>
      <c r="I101" s="48">
        <v>569593.34666770685</v>
      </c>
      <c r="J101" s="48">
        <v>583618.87707541347</v>
      </c>
      <c r="K101" s="48">
        <v>597993.50966195634</v>
      </c>
      <c r="L101" s="48">
        <v>612725.94125971047</v>
      </c>
    </row>
    <row r="102" spans="2:12" x14ac:dyDescent="0.3">
      <c r="B102" s="45" t="s">
        <v>130</v>
      </c>
      <c r="C102" s="46">
        <v>163249.46</v>
      </c>
      <c r="D102" s="46">
        <v>161425.03150000001</v>
      </c>
      <c r="E102" s="46">
        <v>180531.78968750007</v>
      </c>
      <c r="F102" s="46">
        <v>186586.36824928757</v>
      </c>
      <c r="G102" s="46">
        <v>186560.89589348822</v>
      </c>
      <c r="H102" s="46">
        <v>186452.63066084677</v>
      </c>
      <c r="I102" s="46">
        <v>186238.9624904191</v>
      </c>
      <c r="J102" s="46">
        <v>185922.41583054417</v>
      </c>
      <c r="K102" s="46">
        <v>185495.65229569524</v>
      </c>
      <c r="L102" s="46">
        <v>200498.47336980139</v>
      </c>
    </row>
    <row r="103" spans="2:12" x14ac:dyDescent="0.3">
      <c r="B103" s="47" t="s">
        <v>95</v>
      </c>
      <c r="C103" s="48">
        <v>163249.46</v>
      </c>
      <c r="D103" s="48">
        <v>161425.03150000001</v>
      </c>
      <c r="E103" s="48">
        <v>180531.78968750007</v>
      </c>
      <c r="F103" s="48">
        <v>186586.36824928757</v>
      </c>
      <c r="G103" s="48">
        <v>186560.89589348822</v>
      </c>
      <c r="H103" s="48">
        <v>186452.63066084677</v>
      </c>
      <c r="I103" s="48">
        <v>186238.9624904191</v>
      </c>
      <c r="J103" s="48">
        <v>185922.41583054417</v>
      </c>
      <c r="K103" s="48">
        <v>185495.65229569524</v>
      </c>
      <c r="L103" s="48">
        <v>200498.47336980139</v>
      </c>
    </row>
    <row r="104" spans="2:12" x14ac:dyDescent="0.3">
      <c r="B104" s="45" t="s">
        <v>131</v>
      </c>
      <c r="C104" s="46">
        <v>8651551.0599999987</v>
      </c>
      <c r="D104" s="46">
        <v>8676743.7115000002</v>
      </c>
      <c r="E104" s="46">
        <v>8730450.6767295003</v>
      </c>
      <c r="F104" s="46">
        <v>9039866.5810655542</v>
      </c>
      <c r="G104" s="46">
        <v>9089761.9074701294</v>
      </c>
      <c r="H104" s="46">
        <v>9680846.1238542758</v>
      </c>
      <c r="I104" s="46">
        <v>10071648.740615254</v>
      </c>
      <c r="J104" s="46">
        <v>9591905.3698415272</v>
      </c>
      <c r="K104" s="46">
        <v>9859358.7862340771</v>
      </c>
      <c r="L104" s="46">
        <v>10198020.989793681</v>
      </c>
    </row>
    <row r="105" spans="2:12" x14ac:dyDescent="0.3">
      <c r="B105" s="47" t="s">
        <v>94</v>
      </c>
      <c r="C105" s="48">
        <v>-2595317.38</v>
      </c>
      <c r="D105" s="48">
        <v>-2611278.8645000001</v>
      </c>
      <c r="E105" s="48">
        <v>-2645621.8345705001</v>
      </c>
      <c r="F105" s="48">
        <v>-2680059.4727730444</v>
      </c>
      <c r="G105" s="48">
        <v>-2714542.1234834627</v>
      </c>
      <c r="H105" s="48">
        <v>-2749015.330064483</v>
      </c>
      <c r="I105" s="48">
        <v>-2783418.8696363531</v>
      </c>
      <c r="J105" s="48">
        <v>-2830099.7888558079</v>
      </c>
      <c r="K105" s="48">
        <v>-2888459.4407326262</v>
      </c>
      <c r="L105" s="48">
        <v>-2948813.522513872</v>
      </c>
    </row>
    <row r="106" spans="2:12" x14ac:dyDescent="0.3">
      <c r="B106" s="47" t="s">
        <v>95</v>
      </c>
      <c r="C106" s="48">
        <v>11847024.439999998</v>
      </c>
      <c r="D106" s="48">
        <v>12015298.466600003</v>
      </c>
      <c r="E106" s="48">
        <v>12211131.8123434</v>
      </c>
      <c r="F106" s="48">
        <v>12413075.172816882</v>
      </c>
      <c r="G106" s="48">
        <v>12618598.222277733</v>
      </c>
      <c r="H106" s="48">
        <v>12828908.876257326</v>
      </c>
      <c r="I106" s="48">
        <v>13043266.381118543</v>
      </c>
      <c r="J106" s="48">
        <v>13279654.40614789</v>
      </c>
      <c r="K106" s="48">
        <v>13539815.138255</v>
      </c>
      <c r="L106" s="48">
        <v>13805770.379354155</v>
      </c>
    </row>
    <row r="107" spans="2:12" x14ac:dyDescent="0.3">
      <c r="B107" s="47" t="s">
        <v>114</v>
      </c>
      <c r="C107" s="48">
        <v>-431309.91</v>
      </c>
      <c r="D107" s="48">
        <v>-435462.00774999999</v>
      </c>
      <c r="E107" s="48">
        <v>-533001.90097475005</v>
      </c>
      <c r="F107" s="48">
        <v>-442658.95610301773</v>
      </c>
      <c r="G107" s="48">
        <v>-452596.06583000522</v>
      </c>
      <c r="H107" s="48">
        <v>-462821.35173907538</v>
      </c>
      <c r="I107" s="48">
        <v>-473343.17093950859</v>
      </c>
      <c r="J107" s="48">
        <v>-484170.12289675436</v>
      </c>
      <c r="K107" s="48">
        <v>-495311.05646076024</v>
      </c>
      <c r="L107" s="48">
        <v>-506775.07709812227</v>
      </c>
    </row>
    <row r="108" spans="2:12" x14ac:dyDescent="0.3">
      <c r="B108" s="47" t="s">
        <v>103</v>
      </c>
      <c r="C108" s="48">
        <v>6583103.3100000005</v>
      </c>
      <c r="D108" s="48">
        <v>6643292.7427500002</v>
      </c>
      <c r="E108" s="48">
        <v>6858502.7862897497</v>
      </c>
      <c r="F108" s="48">
        <v>6987767.6440921528</v>
      </c>
      <c r="G108" s="48">
        <v>6954140.3767708251</v>
      </c>
      <c r="H108" s="48">
        <v>7500552.5106971785</v>
      </c>
      <c r="I108" s="48">
        <v>7801696.0515073976</v>
      </c>
      <c r="J108" s="48">
        <v>7951241.4980011117</v>
      </c>
      <c r="K108" s="48">
        <v>8144580.8564431444</v>
      </c>
      <c r="L108" s="48">
        <v>8407283.6552799959</v>
      </c>
    </row>
    <row r="109" spans="2:12" x14ac:dyDescent="0.3">
      <c r="B109" s="47" t="s">
        <v>96</v>
      </c>
      <c r="C109" s="48">
        <v>15642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</row>
    <row r="110" spans="2:12" x14ac:dyDescent="0.3">
      <c r="B110" s="47" t="s">
        <v>97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</row>
    <row r="111" spans="2:12" x14ac:dyDescent="0.3">
      <c r="B111" s="47" t="s">
        <v>122</v>
      </c>
      <c r="C111" s="48">
        <v>785139</v>
      </c>
      <c r="D111" s="48">
        <v>723362</v>
      </c>
      <c r="E111" s="48">
        <v>605127</v>
      </c>
      <c r="F111" s="48">
        <v>636149</v>
      </c>
      <c r="G111" s="48">
        <v>668810</v>
      </c>
      <c r="H111" s="48">
        <v>659655</v>
      </c>
      <c r="I111" s="48">
        <v>693232</v>
      </c>
      <c r="J111" s="48">
        <v>0</v>
      </c>
      <c r="K111" s="48">
        <v>0</v>
      </c>
      <c r="L111" s="48">
        <v>0</v>
      </c>
    </row>
    <row r="112" spans="2:12" x14ac:dyDescent="0.3">
      <c r="B112" s="47" t="s">
        <v>193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</row>
    <row r="113" spans="2:12" x14ac:dyDescent="0.3">
      <c r="B113" s="47" t="s">
        <v>132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</row>
    <row r="114" spans="2:12" x14ac:dyDescent="0.3">
      <c r="B114" s="47" t="s">
        <v>108</v>
      </c>
      <c r="C114" s="48">
        <v>-7552730.4000000004</v>
      </c>
      <c r="D114" s="48">
        <v>-7658468.6256000008</v>
      </c>
      <c r="E114" s="48">
        <v>-7765687.1863584006</v>
      </c>
      <c r="F114" s="48">
        <v>-7874406.8069674186</v>
      </c>
      <c r="G114" s="48">
        <v>-7984648.5022649625</v>
      </c>
      <c r="H114" s="48">
        <v>-8096433.5812966721</v>
      </c>
      <c r="I114" s="48">
        <v>-8209783.6514348257</v>
      </c>
      <c r="J114" s="48">
        <v>-8324720.6225549132</v>
      </c>
      <c r="K114" s="48">
        <v>-8441266.7112706825</v>
      </c>
      <c r="L114" s="48">
        <v>-8559444.4452284724</v>
      </c>
    </row>
    <row r="115" spans="2:12" x14ac:dyDescent="0.3">
      <c r="B115" s="45" t="s">
        <v>133</v>
      </c>
      <c r="C115" s="46">
        <v>484839.03</v>
      </c>
      <c r="D115" s="46">
        <v>465539.63074999978</v>
      </c>
      <c r="E115" s="46">
        <v>458591.40354974987</v>
      </c>
      <c r="F115" s="46">
        <v>459128.97374839266</v>
      </c>
      <c r="G115" s="46">
        <v>299518.4423451887</v>
      </c>
      <c r="H115" s="46">
        <v>217244.97319024429</v>
      </c>
      <c r="I115" s="46">
        <v>188184.79485523188</v>
      </c>
      <c r="J115" s="46">
        <v>146787.20255956636</v>
      </c>
      <c r="K115" s="46">
        <v>114280.56015366479</v>
      </c>
      <c r="L115" s="46">
        <v>220934.30216098903</v>
      </c>
    </row>
    <row r="116" spans="2:12" x14ac:dyDescent="0.3">
      <c r="B116" s="47" t="s">
        <v>94</v>
      </c>
      <c r="C116" s="48">
        <v>-133499</v>
      </c>
      <c r="D116" s="48">
        <v>-136836.47500000001</v>
      </c>
      <c r="E116" s="48">
        <v>-140681.733267</v>
      </c>
      <c r="F116" s="48">
        <v>-144635.429036043</v>
      </c>
      <c r="G116" s="48">
        <v>-148700.63011999574</v>
      </c>
      <c r="H116" s="48">
        <v>-152880.49137643081</v>
      </c>
      <c r="I116" s="48">
        <v>-157178.25718387638</v>
      </c>
      <c r="J116" s="48">
        <v>-161597.26398867607</v>
      </c>
      <c r="K116" s="48">
        <v>-166140.94292447667</v>
      </c>
      <c r="L116" s="48">
        <v>-170812.82250641868</v>
      </c>
    </row>
    <row r="117" spans="2:12" x14ac:dyDescent="0.3">
      <c r="B117" s="47" t="s">
        <v>95</v>
      </c>
      <c r="C117" s="48">
        <v>1607226.6300000001</v>
      </c>
      <c r="D117" s="48">
        <v>1630305.5801500001</v>
      </c>
      <c r="E117" s="48">
        <v>1655287.3798583501</v>
      </c>
      <c r="F117" s="48">
        <v>1681339.1432286182</v>
      </c>
      <c r="G117" s="48">
        <v>1708243.9272755852</v>
      </c>
      <c r="H117" s="48">
        <v>1735622.9933444215</v>
      </c>
      <c r="I117" s="48">
        <v>1763485.8122197432</v>
      </c>
      <c r="J117" s="48">
        <v>1791842.0693714062</v>
      </c>
      <c r="K117" s="48">
        <v>1820701.6703408295</v>
      </c>
      <c r="L117" s="48">
        <v>1850074.7462717737</v>
      </c>
    </row>
    <row r="118" spans="2:12" x14ac:dyDescent="0.3">
      <c r="B118" s="47" t="s">
        <v>114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</row>
    <row r="119" spans="2:12" x14ac:dyDescent="0.3">
      <c r="B119" s="47" t="s">
        <v>103</v>
      </c>
      <c r="C119" s="48">
        <v>355051</v>
      </c>
      <c r="D119" s="48">
        <v>360092</v>
      </c>
      <c r="E119" s="48">
        <v>367718</v>
      </c>
      <c r="F119" s="48">
        <v>379362</v>
      </c>
      <c r="G119" s="48">
        <v>217309</v>
      </c>
      <c r="H119" s="48">
        <v>132519</v>
      </c>
      <c r="I119" s="48">
        <v>100866</v>
      </c>
      <c r="J119" s="48">
        <v>56797</v>
      </c>
      <c r="K119" s="48">
        <v>21538</v>
      </c>
      <c r="L119" s="48">
        <v>125356</v>
      </c>
    </row>
    <row r="120" spans="2:12" x14ac:dyDescent="0.3">
      <c r="B120" s="47" t="s">
        <v>122</v>
      </c>
      <c r="C120" s="48">
        <v>53480</v>
      </c>
      <c r="D120" s="48">
        <v>28962</v>
      </c>
      <c r="E120" s="48">
        <v>13089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</row>
    <row r="121" spans="2:12" x14ac:dyDescent="0.3">
      <c r="B121" s="47" t="s">
        <v>108</v>
      </c>
      <c r="C121" s="48">
        <v>-1397419.6</v>
      </c>
      <c r="D121" s="48">
        <v>-1416983.4744000002</v>
      </c>
      <c r="E121" s="48">
        <v>-1436821.2430416001</v>
      </c>
      <c r="F121" s="48">
        <v>-1456936.7404441824</v>
      </c>
      <c r="G121" s="48">
        <v>-1477333.8548104009</v>
      </c>
      <c r="H121" s="48">
        <v>-1498016.5287777465</v>
      </c>
      <c r="I121" s="48">
        <v>-1518988.7601806349</v>
      </c>
      <c r="J121" s="48">
        <v>-1540254.6028231638</v>
      </c>
      <c r="K121" s="48">
        <v>-1561818.167262688</v>
      </c>
      <c r="L121" s="48">
        <v>-1583683.6216043658</v>
      </c>
    </row>
    <row r="122" spans="2:12" x14ac:dyDescent="0.3">
      <c r="B122" s="45" t="s">
        <v>134</v>
      </c>
      <c r="C122" s="46">
        <v>1846640.69</v>
      </c>
      <c r="D122" s="46">
        <v>1811545.6402799999</v>
      </c>
      <c r="E122" s="46">
        <v>1822778.7909514201</v>
      </c>
      <c r="F122" s="46">
        <v>1485838.5441477573</v>
      </c>
      <c r="G122" s="46">
        <v>1497762.3713444106</v>
      </c>
      <c r="H122" s="46">
        <v>1505396.0186895966</v>
      </c>
      <c r="I122" s="46">
        <v>1518022.5149698593</v>
      </c>
      <c r="J122" s="46">
        <v>1531015.1798065854</v>
      </c>
      <c r="K122" s="46">
        <v>1544384.632090213</v>
      </c>
      <c r="L122" s="46">
        <v>1558141.7986590359</v>
      </c>
    </row>
    <row r="123" spans="2:12" x14ac:dyDescent="0.3">
      <c r="B123" s="47" t="s">
        <v>95</v>
      </c>
      <c r="C123" s="48">
        <v>850961.99</v>
      </c>
      <c r="D123" s="48">
        <v>859797.5253000001</v>
      </c>
      <c r="E123" s="48">
        <v>857221.55839419994</v>
      </c>
      <c r="F123" s="48">
        <v>861306.26366017875</v>
      </c>
      <c r="G123" s="48">
        <v>875689.43247788656</v>
      </c>
      <c r="H123" s="48">
        <v>890442.99658170983</v>
      </c>
      <c r="I123" s="48">
        <v>905634.03174441145</v>
      </c>
      <c r="J123" s="48">
        <v>921116.76156249712</v>
      </c>
      <c r="K123" s="48">
        <v>936897.561345872</v>
      </c>
      <c r="L123" s="48">
        <v>952982.96211473807</v>
      </c>
    </row>
    <row r="124" spans="2:12" x14ac:dyDescent="0.3">
      <c r="B124" s="47" t="s">
        <v>114</v>
      </c>
      <c r="C124" s="48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</row>
    <row r="125" spans="2:12" x14ac:dyDescent="0.3">
      <c r="B125" s="47" t="s">
        <v>103</v>
      </c>
      <c r="C125" s="48">
        <v>1290803.3799999999</v>
      </c>
      <c r="D125" s="48">
        <v>1296323.4645</v>
      </c>
      <c r="E125" s="48">
        <v>1302886.8449705001</v>
      </c>
      <c r="F125" s="48">
        <v>1309640.5634746444</v>
      </c>
      <c r="G125" s="48">
        <v>1316590.1398154092</v>
      </c>
      <c r="H125" s="48">
        <v>1323741.253870056</v>
      </c>
      <c r="I125" s="48">
        <v>1331099.7502322877</v>
      </c>
      <c r="J125" s="48">
        <v>1338671.6429890241</v>
      </c>
      <c r="K125" s="48">
        <v>1346463.1206357058</v>
      </c>
      <c r="L125" s="48">
        <v>1354480.5511341412</v>
      </c>
    </row>
    <row r="126" spans="2:12" x14ac:dyDescent="0.3">
      <c r="B126" s="47" t="s">
        <v>97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</row>
    <row r="127" spans="2:12" x14ac:dyDescent="0.3">
      <c r="B127" s="47" t="s">
        <v>122</v>
      </c>
      <c r="C127" s="48">
        <v>366066</v>
      </c>
      <c r="D127" s="48">
        <v>325872</v>
      </c>
      <c r="E127" s="48">
        <v>342504</v>
      </c>
      <c r="F127" s="48">
        <v>4243</v>
      </c>
      <c r="G127" s="48">
        <v>4485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</row>
    <row r="128" spans="2:12" x14ac:dyDescent="0.3">
      <c r="B128" s="47" t="s">
        <v>108</v>
      </c>
      <c r="C128" s="48">
        <v>-661190.68000000005</v>
      </c>
      <c r="D128" s="48">
        <v>-670447.34952000005</v>
      </c>
      <c r="E128" s="48">
        <v>-679833.61241328006</v>
      </c>
      <c r="F128" s="48">
        <v>-689351.28298706596</v>
      </c>
      <c r="G128" s="48">
        <v>-699002.20094888494</v>
      </c>
      <c r="H128" s="48">
        <v>-708788.23176216928</v>
      </c>
      <c r="I128" s="48">
        <v>-718711.26700683963</v>
      </c>
      <c r="J128" s="48">
        <v>-728773.2247449354</v>
      </c>
      <c r="K128" s="48">
        <v>-738976.04989136453</v>
      </c>
      <c r="L128" s="48">
        <v>-749321.71458984364</v>
      </c>
    </row>
    <row r="129" spans="2:12" x14ac:dyDescent="0.3">
      <c r="B129" s="45" t="s">
        <v>135</v>
      </c>
      <c r="C129" s="46">
        <v>353081.86999999994</v>
      </c>
      <c r="D129" s="46">
        <v>356557.06675</v>
      </c>
      <c r="E129" s="46">
        <v>347290.09968574985</v>
      </c>
      <c r="F129" s="46">
        <v>351561.51257663668</v>
      </c>
      <c r="G129" s="46">
        <v>355956.7964413591</v>
      </c>
      <c r="H129" s="46">
        <v>360479.54353815853</v>
      </c>
      <c r="I129" s="46">
        <v>365133.45030076522</v>
      </c>
      <c r="J129" s="46">
        <v>566916.32035948732</v>
      </c>
      <c r="K129" s="46">
        <v>374850.06764991255</v>
      </c>
      <c r="L129" s="46">
        <v>379920.71961176</v>
      </c>
    </row>
    <row r="130" spans="2:12" x14ac:dyDescent="0.3">
      <c r="B130" s="47" t="s">
        <v>95</v>
      </c>
      <c r="C130" s="48">
        <v>612683.56999999995</v>
      </c>
      <c r="D130" s="48">
        <v>621948.30704999994</v>
      </c>
      <c r="E130" s="48">
        <v>632147.28991244989</v>
      </c>
      <c r="F130" s="48">
        <v>642835.94917132298</v>
      </c>
      <c r="G130" s="48">
        <v>653727.56897862314</v>
      </c>
      <c r="H130" s="48">
        <v>664826.53704227367</v>
      </c>
      <c r="I130" s="48">
        <v>676137.34733965585</v>
      </c>
      <c r="J130" s="48">
        <v>687664.60290578625</v>
      </c>
      <c r="K130" s="48">
        <v>699413.0186982404</v>
      </c>
      <c r="L130" s="48">
        <v>711387.42454099027</v>
      </c>
    </row>
    <row r="131" spans="2:12" x14ac:dyDescent="0.3">
      <c r="B131" s="47" t="s">
        <v>114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</row>
    <row r="132" spans="2:12" x14ac:dyDescent="0.3">
      <c r="B132" s="47" t="s">
        <v>103</v>
      </c>
      <c r="C132" s="48">
        <v>223434.5</v>
      </c>
      <c r="D132" s="48">
        <v>224020.36249999999</v>
      </c>
      <c r="E132" s="48">
        <v>224716.95301250002</v>
      </c>
      <c r="F132" s="48">
        <v>225433.74464986249</v>
      </c>
      <c r="G132" s="48">
        <v>226171.3232447085</v>
      </c>
      <c r="H132" s="48">
        <v>226930.29161880506</v>
      </c>
      <c r="I132" s="48">
        <v>227711.27007575042</v>
      </c>
      <c r="J132" s="48">
        <v>425508.89690794714</v>
      </c>
      <c r="K132" s="48">
        <v>229341.82891827764</v>
      </c>
      <c r="L132" s="48">
        <v>230192.74195690767</v>
      </c>
    </row>
    <row r="133" spans="2:12" x14ac:dyDescent="0.3">
      <c r="B133" s="47" t="s">
        <v>97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</row>
    <row r="134" spans="2:12" x14ac:dyDescent="0.3">
      <c r="B134" s="47" t="s">
        <v>122</v>
      </c>
      <c r="C134" s="48">
        <v>12564</v>
      </c>
      <c r="D134" s="48">
        <v>13127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</row>
    <row r="135" spans="2:12" x14ac:dyDescent="0.3">
      <c r="B135" s="47" t="s">
        <v>108</v>
      </c>
      <c r="C135" s="48">
        <v>-495600.2</v>
      </c>
      <c r="D135" s="48">
        <v>-502538.60279999999</v>
      </c>
      <c r="E135" s="48">
        <v>-509574.1432392</v>
      </c>
      <c r="F135" s="48">
        <v>-516708.18124454882</v>
      </c>
      <c r="G135" s="48">
        <v>-523942.09578197252</v>
      </c>
      <c r="H135" s="48">
        <v>-531277.28512292018</v>
      </c>
      <c r="I135" s="48">
        <v>-538715.16711464105</v>
      </c>
      <c r="J135" s="48">
        <v>-546257.17945424607</v>
      </c>
      <c r="K135" s="48">
        <v>-553904.77996660548</v>
      </c>
      <c r="L135" s="48">
        <v>-561659.44688613794</v>
      </c>
    </row>
    <row r="136" spans="2:12" x14ac:dyDescent="0.3">
      <c r="B136" s="45" t="s">
        <v>136</v>
      </c>
      <c r="C136" s="46">
        <v>320736.86</v>
      </c>
      <c r="D136" s="46">
        <v>322178.1691</v>
      </c>
      <c r="E136" s="46">
        <v>328448.7375245</v>
      </c>
      <c r="F136" s="46">
        <v>335011.2845169435</v>
      </c>
      <c r="G136" s="46">
        <v>341880.33472040069</v>
      </c>
      <c r="H136" s="46">
        <v>249071.16714214376</v>
      </c>
      <c r="I136" s="46">
        <v>256599.85535343416</v>
      </c>
      <c r="J136" s="46">
        <v>189483.30986288129</v>
      </c>
      <c r="K136" s="46">
        <v>372739.32278183318</v>
      </c>
      <c r="L136" s="46">
        <v>206386.61490674585</v>
      </c>
    </row>
    <row r="137" spans="2:12" x14ac:dyDescent="0.3">
      <c r="B137" s="47" t="s">
        <v>95</v>
      </c>
      <c r="C137" s="48">
        <v>177075.86</v>
      </c>
      <c r="D137" s="48">
        <v>183165.02909999999</v>
      </c>
      <c r="E137" s="48">
        <v>189939.41356449999</v>
      </c>
      <c r="F137" s="48">
        <v>197012.8300215035</v>
      </c>
      <c r="G137" s="48">
        <v>204399.9018620245</v>
      </c>
      <c r="H137" s="48">
        <v>212116.00822375034</v>
      </c>
      <c r="I137" s="48">
        <v>220177.32421018326</v>
      </c>
      <c r="J137" s="48">
        <v>228600.86328362484</v>
      </c>
      <c r="K137" s="48">
        <v>237404.52195046717</v>
      </c>
      <c r="L137" s="48">
        <v>246607.12686374068</v>
      </c>
    </row>
    <row r="138" spans="2:12" x14ac:dyDescent="0.3">
      <c r="B138" s="47" t="s">
        <v>103</v>
      </c>
      <c r="C138" s="48">
        <v>175000</v>
      </c>
      <c r="D138" s="48">
        <v>175000</v>
      </c>
      <c r="E138" s="48">
        <v>175000</v>
      </c>
      <c r="F138" s="48">
        <v>175000</v>
      </c>
      <c r="G138" s="48">
        <v>175000</v>
      </c>
      <c r="H138" s="48">
        <v>75000</v>
      </c>
      <c r="I138" s="48">
        <v>75000</v>
      </c>
      <c r="J138" s="48">
        <v>0</v>
      </c>
      <c r="K138" s="48">
        <v>175000</v>
      </c>
      <c r="L138" s="48">
        <v>0</v>
      </c>
    </row>
    <row r="139" spans="2:12" x14ac:dyDescent="0.3">
      <c r="B139" s="47" t="s">
        <v>122</v>
      </c>
      <c r="C139" s="48">
        <v>4151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</row>
    <row r="140" spans="2:12" x14ac:dyDescent="0.3">
      <c r="B140" s="47" t="s">
        <v>108</v>
      </c>
      <c r="C140" s="48">
        <v>-35490</v>
      </c>
      <c r="D140" s="48">
        <v>-35986.86</v>
      </c>
      <c r="E140" s="48">
        <v>-36490.676039999998</v>
      </c>
      <c r="F140" s="48">
        <v>-37001.545504559996</v>
      </c>
      <c r="G140" s="48">
        <v>-37519.567141623833</v>
      </c>
      <c r="H140" s="48">
        <v>-38044.841081606566</v>
      </c>
      <c r="I140" s="48">
        <v>-38577.468856749059</v>
      </c>
      <c r="J140" s="48">
        <v>-39117.553420743548</v>
      </c>
      <c r="K140" s="48">
        <v>-39665.199168633961</v>
      </c>
      <c r="L140" s="48">
        <v>-40220.511956994837</v>
      </c>
    </row>
    <row r="141" spans="2:12" x14ac:dyDescent="0.3">
      <c r="B141" s="45" t="s">
        <v>137</v>
      </c>
      <c r="C141" s="46">
        <v>-37581.560000000005</v>
      </c>
      <c r="D141" s="46">
        <v>-38521.099000000009</v>
      </c>
      <c r="E141" s="46">
        <v>-39484.126475000005</v>
      </c>
      <c r="F141" s="46">
        <v>-40471.229636874996</v>
      </c>
      <c r="G141" s="46">
        <v>-41483.010377796869</v>
      </c>
      <c r="H141" s="46">
        <v>-42520.085637241791</v>
      </c>
      <c r="I141" s="46">
        <v>-43583.087778172834</v>
      </c>
      <c r="J141" s="46">
        <v>-44672.664972627157</v>
      </c>
      <c r="K141" s="46">
        <v>-45789.481596942831</v>
      </c>
      <c r="L141" s="46">
        <v>-46934.218636866397</v>
      </c>
    </row>
    <row r="142" spans="2:12" x14ac:dyDescent="0.3">
      <c r="B142" s="47" t="s">
        <v>94</v>
      </c>
      <c r="C142" s="48">
        <v>-95474.99</v>
      </c>
      <c r="D142" s="48">
        <v>-97861.864750000008</v>
      </c>
      <c r="E142" s="48">
        <v>-100308.41136875001</v>
      </c>
      <c r="F142" s="48">
        <v>-102816.12165296875</v>
      </c>
      <c r="G142" s="48">
        <v>-105386.52469429297</v>
      </c>
      <c r="H142" s="48">
        <v>-108021.18781165029</v>
      </c>
      <c r="I142" s="48">
        <v>-110721.71750694155</v>
      </c>
      <c r="J142" s="48">
        <v>-113489.76044461509</v>
      </c>
      <c r="K142" s="48">
        <v>-116327.00445573046</v>
      </c>
      <c r="L142" s="48">
        <v>-119235.17956712372</v>
      </c>
    </row>
    <row r="143" spans="2:12" x14ac:dyDescent="0.3">
      <c r="B143" s="47" t="s">
        <v>95</v>
      </c>
      <c r="C143" s="48">
        <v>57893.43</v>
      </c>
      <c r="D143" s="48">
        <v>59340.765749999999</v>
      </c>
      <c r="E143" s="48">
        <v>60824.284893750002</v>
      </c>
      <c r="F143" s="48">
        <v>62344.892016093756</v>
      </c>
      <c r="G143" s="48">
        <v>63903.514316496097</v>
      </c>
      <c r="H143" s="48">
        <v>65501.102174408501</v>
      </c>
      <c r="I143" s="48">
        <v>67138.629728768719</v>
      </c>
      <c r="J143" s="48">
        <v>68817.095471987937</v>
      </c>
      <c r="K143" s="48">
        <v>70537.522858787634</v>
      </c>
      <c r="L143" s="48">
        <v>72300.960930257323</v>
      </c>
    </row>
    <row r="144" spans="2:12" x14ac:dyDescent="0.3">
      <c r="B144" s="45" t="s">
        <v>138</v>
      </c>
      <c r="C144" s="46">
        <v>-2.9999999998835847E-2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</row>
    <row r="145" spans="2:12" x14ac:dyDescent="0.3">
      <c r="B145" s="47" t="s">
        <v>94</v>
      </c>
      <c r="C145" s="48">
        <v>-150000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</row>
    <row r="146" spans="2:12" x14ac:dyDescent="0.3">
      <c r="B146" s="47" t="s">
        <v>95</v>
      </c>
      <c r="C146" s="48">
        <v>18999.97</v>
      </c>
      <c r="D146" s="48">
        <v>20044.968350000003</v>
      </c>
      <c r="E146" s="48">
        <v>21147.441609250003</v>
      </c>
      <c r="F146" s="48">
        <v>22310.550897758752</v>
      </c>
      <c r="G146" s="48">
        <v>23537.631197135484</v>
      </c>
      <c r="H146" s="48">
        <v>24832.200912977936</v>
      </c>
      <c r="I146" s="48">
        <v>26197.971963191721</v>
      </c>
      <c r="J146" s="48">
        <v>27638.860421167265</v>
      </c>
      <c r="K146" s="48">
        <v>29158.997744331464</v>
      </c>
      <c r="L146" s="48">
        <v>30762.742620269695</v>
      </c>
    </row>
    <row r="147" spans="2:12" x14ac:dyDescent="0.3">
      <c r="B147" s="47" t="s">
        <v>96</v>
      </c>
      <c r="C147" s="48">
        <v>150000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</row>
    <row r="148" spans="2:12" x14ac:dyDescent="0.3">
      <c r="B148" s="47" t="s">
        <v>97</v>
      </c>
      <c r="C148" s="48">
        <v>-19000</v>
      </c>
      <c r="D148" s="48">
        <v>-20044.968350000003</v>
      </c>
      <c r="E148" s="48">
        <v>-21147.441609250003</v>
      </c>
      <c r="F148" s="48">
        <v>-22310.550897758752</v>
      </c>
      <c r="G148" s="48">
        <v>-23537.631197135484</v>
      </c>
      <c r="H148" s="48">
        <v>-24832.200912977936</v>
      </c>
      <c r="I148" s="48">
        <v>-26197.971963191721</v>
      </c>
      <c r="J148" s="48">
        <v>-27638.860421167265</v>
      </c>
      <c r="K148" s="48">
        <v>-29158.997744331464</v>
      </c>
      <c r="L148" s="48">
        <v>-30762.742620269695</v>
      </c>
    </row>
    <row r="149" spans="2:12" x14ac:dyDescent="0.3">
      <c r="B149" s="45" t="s">
        <v>139</v>
      </c>
      <c r="C149" s="46">
        <v>565019.90999999992</v>
      </c>
      <c r="D149" s="46">
        <v>614345.40775000001</v>
      </c>
      <c r="E149" s="46">
        <v>640072.04294375004</v>
      </c>
      <c r="F149" s="46">
        <v>666856.5640173438</v>
      </c>
      <c r="G149" s="46">
        <v>694742.00691777747</v>
      </c>
      <c r="H149" s="46">
        <v>723773.14704272174</v>
      </c>
      <c r="I149" s="46">
        <v>753996.56926886982</v>
      </c>
      <c r="J149" s="46">
        <v>785460.74079267483</v>
      </c>
      <c r="K149" s="46">
        <v>818216.08689625817</v>
      </c>
      <c r="L149" s="46">
        <v>852315.06975578191</v>
      </c>
    </row>
    <row r="150" spans="2:12" x14ac:dyDescent="0.3">
      <c r="B150" s="47" t="s">
        <v>94</v>
      </c>
      <c r="C150" s="48">
        <v>-82000.03</v>
      </c>
      <c r="D150" s="48">
        <v>-84050.030750000005</v>
      </c>
      <c r="E150" s="48">
        <v>-86151.281518750009</v>
      </c>
      <c r="F150" s="48">
        <v>-88305.063556718756</v>
      </c>
      <c r="G150" s="48">
        <v>-90512.69014563672</v>
      </c>
      <c r="H150" s="48">
        <v>-92775.507399277631</v>
      </c>
      <c r="I150" s="48">
        <v>-95094.895084259566</v>
      </c>
      <c r="J150" s="48">
        <v>-97472.267461366049</v>
      </c>
      <c r="K150" s="48">
        <v>-99909.074147900203</v>
      </c>
      <c r="L150" s="48">
        <v>-102406.80100159771</v>
      </c>
    </row>
    <row r="151" spans="2:12" x14ac:dyDescent="0.3">
      <c r="B151" s="47" t="s">
        <v>95</v>
      </c>
      <c r="C151" s="48">
        <v>647019.93999999994</v>
      </c>
      <c r="D151" s="48">
        <v>698395.43850000005</v>
      </c>
      <c r="E151" s="48">
        <v>726223.32446250005</v>
      </c>
      <c r="F151" s="48">
        <v>755161.62757406256</v>
      </c>
      <c r="G151" s="48">
        <v>785254.69706341415</v>
      </c>
      <c r="H151" s="48">
        <v>816548.65444199939</v>
      </c>
      <c r="I151" s="48">
        <v>849091.46435312938</v>
      </c>
      <c r="J151" s="48">
        <v>882933.00825404085</v>
      </c>
      <c r="K151" s="48">
        <v>918125.16104415839</v>
      </c>
      <c r="L151" s="48">
        <v>954721.87075737957</v>
      </c>
    </row>
    <row r="152" spans="2:12" x14ac:dyDescent="0.3">
      <c r="B152" s="45" t="s">
        <v>140</v>
      </c>
      <c r="C152" s="46">
        <v>194439.47000000003</v>
      </c>
      <c r="D152" s="46">
        <v>183310.06825000001</v>
      </c>
      <c r="E152" s="46">
        <v>186731.78069275001</v>
      </c>
      <c r="F152" s="46">
        <v>190286.47266550228</v>
      </c>
      <c r="G152" s="46">
        <v>193979.66010349189</v>
      </c>
      <c r="H152" s="46">
        <v>152494.10523275164</v>
      </c>
      <c r="I152" s="46">
        <v>110414.82833615967</v>
      </c>
      <c r="J152" s="46">
        <v>114559.12011186586</v>
      </c>
      <c r="K152" s="46">
        <v>118866.55465500912</v>
      </c>
      <c r="L152" s="46">
        <v>123344.00309529016</v>
      </c>
    </row>
    <row r="153" spans="2:12" x14ac:dyDescent="0.3">
      <c r="B153" s="47" t="s">
        <v>94</v>
      </c>
      <c r="C153" s="48">
        <v>-62179.27</v>
      </c>
      <c r="D153" s="48">
        <v>-63733.751750000003</v>
      </c>
      <c r="E153" s="48">
        <v>-65327.095543750002</v>
      </c>
      <c r="F153" s="48">
        <v>-66960.272932343752</v>
      </c>
      <c r="G153" s="48">
        <v>-68634.279755652344</v>
      </c>
      <c r="H153" s="48">
        <v>-70350.136749543657</v>
      </c>
      <c r="I153" s="48">
        <v>-72108.890168282232</v>
      </c>
      <c r="J153" s="48">
        <v>-73911.612422489285</v>
      </c>
      <c r="K153" s="48">
        <v>-75759.402733051538</v>
      </c>
      <c r="L153" s="48">
        <v>-77653.387801377816</v>
      </c>
    </row>
    <row r="154" spans="2:12" x14ac:dyDescent="0.3">
      <c r="B154" s="47" t="s">
        <v>95</v>
      </c>
      <c r="C154" s="48">
        <v>317618.79000000004</v>
      </c>
      <c r="D154" s="48">
        <v>569737.87069999997</v>
      </c>
      <c r="E154" s="48">
        <v>376470.64364630007</v>
      </c>
      <c r="F154" s="48">
        <v>383400.2777513832</v>
      </c>
      <c r="G154" s="48">
        <v>390533.62146283104</v>
      </c>
      <c r="H154" s="48">
        <v>352554.79912843357</v>
      </c>
      <c r="I154" s="48">
        <v>314050.22345062619</v>
      </c>
      <c r="J154" s="48">
        <v>321838.60854978603</v>
      </c>
      <c r="K154" s="48">
        <v>329860.98366770754</v>
      </c>
      <c r="L154" s="48">
        <v>338125.70754422992</v>
      </c>
    </row>
    <row r="155" spans="2:12" x14ac:dyDescent="0.3">
      <c r="B155" s="47" t="s">
        <v>103</v>
      </c>
      <c r="C155" s="48">
        <v>260000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</row>
    <row r="156" spans="2:12" x14ac:dyDescent="0.3">
      <c r="B156" s="47" t="s">
        <v>97</v>
      </c>
      <c r="C156" s="48">
        <v>-200000</v>
      </c>
      <c r="D156" s="48">
        <v>-200000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</row>
    <row r="157" spans="2:12" x14ac:dyDescent="0.3">
      <c r="B157" s="47" t="s">
        <v>108</v>
      </c>
      <c r="C157" s="48">
        <v>-121000.05</v>
      </c>
      <c r="D157" s="48">
        <v>-122694.05070000001</v>
      </c>
      <c r="E157" s="48">
        <v>-124411.76740980001</v>
      </c>
      <c r="F157" s="48">
        <v>-126153.53215353722</v>
      </c>
      <c r="G157" s="48">
        <v>-127919.68160368674</v>
      </c>
      <c r="H157" s="48">
        <v>-129710.55714613835</v>
      </c>
      <c r="I157" s="48">
        <v>-131526.50494618429</v>
      </c>
      <c r="J157" s="48">
        <v>-133367.87601543087</v>
      </c>
      <c r="K157" s="48">
        <v>-135235.0262796469</v>
      </c>
      <c r="L157" s="48">
        <v>-137128.31664756197</v>
      </c>
    </row>
    <row r="158" spans="2:12" x14ac:dyDescent="0.3">
      <c r="B158" s="45" t="s">
        <v>141</v>
      </c>
      <c r="C158" s="46">
        <v>31924.350000000013</v>
      </c>
      <c r="D158" s="46">
        <v>6629.3204500000102</v>
      </c>
      <c r="E158" s="46">
        <v>3078.276592749975</v>
      </c>
      <c r="F158" s="46">
        <v>4734.4610808132802</v>
      </c>
      <c r="G158" s="46">
        <v>6486.0956345343566</v>
      </c>
      <c r="H158" s="46">
        <v>8337.5874556658273</v>
      </c>
      <c r="I158" s="46">
        <v>10293.537483314936</v>
      </c>
      <c r="J158" s="46">
        <v>12358.749032776474</v>
      </c>
      <c r="K158" s="46">
        <v>14538.236835875627</v>
      </c>
      <c r="L158" s="46">
        <v>16837.236502390759</v>
      </c>
    </row>
    <row r="159" spans="2:12" x14ac:dyDescent="0.3">
      <c r="B159" s="47" t="s">
        <v>94</v>
      </c>
      <c r="C159" s="48">
        <v>-327247</v>
      </c>
      <c r="D159" s="48">
        <v>-335428.17499999999</v>
      </c>
      <c r="E159" s="48">
        <v>-343813.87937500002</v>
      </c>
      <c r="F159" s="48">
        <v>-352409.226359375</v>
      </c>
      <c r="G159" s="48">
        <v>-361219.45701835939</v>
      </c>
      <c r="H159" s="48">
        <v>-370249.94344381837</v>
      </c>
      <c r="I159" s="48">
        <v>-379506.19202991383</v>
      </c>
      <c r="J159" s="48">
        <v>-388993.84683066164</v>
      </c>
      <c r="K159" s="48">
        <v>-398718.69300142815</v>
      </c>
      <c r="L159" s="48">
        <v>-408686.66032646387</v>
      </c>
    </row>
    <row r="160" spans="2:12" x14ac:dyDescent="0.3">
      <c r="B160" s="47" t="s">
        <v>95</v>
      </c>
      <c r="C160" s="48">
        <v>322382.32</v>
      </c>
      <c r="D160" s="48">
        <v>330096.59003000002</v>
      </c>
      <c r="E160" s="48">
        <v>339667.54424686998</v>
      </c>
      <c r="F160" s="48">
        <v>349642.32443959097</v>
      </c>
      <c r="G160" s="48">
        <v>359919.17368677241</v>
      </c>
      <c r="H160" s="48">
        <v>370507.64582223364</v>
      </c>
      <c r="I160" s="48">
        <v>381417.61681915307</v>
      </c>
      <c r="J160" s="48">
        <v>392659.29663525819</v>
      </c>
      <c r="K160" s="48">
        <v>404243.24153963244</v>
      </c>
      <c r="L160" s="48">
        <v>416180.36694271158</v>
      </c>
    </row>
    <row r="161" spans="2:12" x14ac:dyDescent="0.3">
      <c r="B161" s="47" t="s">
        <v>103</v>
      </c>
      <c r="C161" s="48">
        <v>16000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</row>
    <row r="162" spans="2:12" x14ac:dyDescent="0.3">
      <c r="B162" s="47" t="s">
        <v>96</v>
      </c>
      <c r="C162" s="48">
        <v>15195</v>
      </c>
      <c r="D162" s="48">
        <v>15574.875</v>
      </c>
      <c r="E162" s="48">
        <v>15964.246875000001</v>
      </c>
      <c r="F162" s="48">
        <v>16363.353046875001</v>
      </c>
      <c r="G162" s="48">
        <v>16772.436873046878</v>
      </c>
      <c r="H162" s="48">
        <v>17191.747794873048</v>
      </c>
      <c r="I162" s="48">
        <v>17621.541489744875</v>
      </c>
      <c r="J162" s="48">
        <v>18062.080026988497</v>
      </c>
      <c r="K162" s="48">
        <v>18513.63202766321</v>
      </c>
      <c r="L162" s="48">
        <v>18976.472828354792</v>
      </c>
    </row>
    <row r="163" spans="2:12" x14ac:dyDescent="0.3">
      <c r="B163" s="47" t="s">
        <v>122</v>
      </c>
      <c r="C163" s="48">
        <v>14094</v>
      </c>
      <c r="D163" s="48">
        <v>5005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</row>
    <row r="164" spans="2:12" x14ac:dyDescent="0.3">
      <c r="B164" s="47" t="s">
        <v>108</v>
      </c>
      <c r="C164" s="48">
        <v>-8499.9699999999993</v>
      </c>
      <c r="D164" s="48">
        <v>-8618.969579999999</v>
      </c>
      <c r="E164" s="48">
        <v>-8739.6351541199983</v>
      </c>
      <c r="F164" s="48">
        <v>-8861.9900462776786</v>
      </c>
      <c r="G164" s="48">
        <v>-8986.0579069255655</v>
      </c>
      <c r="H164" s="48">
        <v>-9111.8627176225236</v>
      </c>
      <c r="I164" s="48">
        <v>-9239.4287956692388</v>
      </c>
      <c r="J164" s="48">
        <v>-9368.7807988086079</v>
      </c>
      <c r="K164" s="48">
        <v>-9499.9437299919282</v>
      </c>
      <c r="L164" s="48">
        <v>-9632.9429422118155</v>
      </c>
    </row>
    <row r="165" spans="2:12" x14ac:dyDescent="0.3">
      <c r="B165" s="45" t="s">
        <v>142</v>
      </c>
      <c r="C165" s="46">
        <v>0</v>
      </c>
      <c r="D165" s="46">
        <v>0</v>
      </c>
      <c r="E165" s="46">
        <v>0</v>
      </c>
      <c r="F165" s="46">
        <v>0</v>
      </c>
      <c r="G165" s="46">
        <v>0.26552011785679497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</row>
    <row r="166" spans="2:12" x14ac:dyDescent="0.3">
      <c r="B166" s="47" t="s">
        <v>94</v>
      </c>
      <c r="C166" s="48">
        <v>-314311.19</v>
      </c>
      <c r="D166" s="48">
        <v>-322166.46975000005</v>
      </c>
      <c r="E166" s="48">
        <v>-330218.13149374997</v>
      </c>
      <c r="F166" s="48">
        <v>-338471.0847810937</v>
      </c>
      <c r="G166" s="48">
        <v>-346930.36190062104</v>
      </c>
      <c r="H166" s="48">
        <v>-355601.12094813661</v>
      </c>
      <c r="I166" s="48">
        <v>-364488.64897184004</v>
      </c>
      <c r="J166" s="48">
        <v>-373598.36519613606</v>
      </c>
      <c r="K166" s="48">
        <v>-382935.82432603947</v>
      </c>
      <c r="L166" s="48">
        <v>-392506.71993419039</v>
      </c>
    </row>
    <row r="167" spans="2:12" x14ac:dyDescent="0.3">
      <c r="B167" s="47" t="s">
        <v>95</v>
      </c>
      <c r="C167" s="48">
        <v>296722.46999999991</v>
      </c>
      <c r="D167" s="48">
        <v>300904.13272999995</v>
      </c>
      <c r="E167" s="48">
        <v>306891.87909776997</v>
      </c>
      <c r="F167" s="48">
        <v>314130.13242956658</v>
      </c>
      <c r="G167" s="48">
        <v>321565.90389601031</v>
      </c>
      <c r="H167" s="48">
        <v>329205.42420238967</v>
      </c>
      <c r="I167" s="48">
        <v>337055.15293008665</v>
      </c>
      <c r="J167" s="48">
        <v>345121.78833139321</v>
      </c>
      <c r="K167" s="48">
        <v>353412.27760188445</v>
      </c>
      <c r="L167" s="48">
        <v>361933.82765586697</v>
      </c>
    </row>
    <row r="168" spans="2:12" x14ac:dyDescent="0.3">
      <c r="B168" s="47" t="s">
        <v>103</v>
      </c>
      <c r="C168" s="48">
        <v>103065</v>
      </c>
      <c r="D168" s="48">
        <v>38935</v>
      </c>
      <c r="E168" s="48">
        <v>0</v>
      </c>
      <c r="F168" s="48">
        <v>0</v>
      </c>
      <c r="G168" s="48">
        <v>400000</v>
      </c>
      <c r="H168" s="48">
        <v>0</v>
      </c>
      <c r="I168" s="48">
        <v>0</v>
      </c>
      <c r="J168" s="48">
        <v>0</v>
      </c>
      <c r="K168" s="48">
        <v>500000</v>
      </c>
      <c r="L168" s="48">
        <v>0</v>
      </c>
    </row>
    <row r="169" spans="2:12" x14ac:dyDescent="0.3">
      <c r="B169" s="47" t="s">
        <v>96</v>
      </c>
      <c r="C169" s="48">
        <v>-0.15999999991618097</v>
      </c>
      <c r="D169" s="48">
        <v>72602.428700000091</v>
      </c>
      <c r="E169" s="48">
        <v>146560.8073595</v>
      </c>
      <c r="F169" s="48">
        <v>149300.79108453641</v>
      </c>
      <c r="G169" s="48">
        <v>152074</v>
      </c>
      <c r="H169" s="48">
        <v>154878.90309167217</v>
      </c>
      <c r="I169" s="48">
        <v>157715.46727652155</v>
      </c>
      <c r="J169" s="48">
        <v>160582.49569679776</v>
      </c>
      <c r="K169" s="48">
        <v>163478.9484198587</v>
      </c>
      <c r="L169" s="48">
        <v>166403.66959776694</v>
      </c>
    </row>
    <row r="170" spans="2:12" x14ac:dyDescent="0.3">
      <c r="B170" s="47" t="s">
        <v>97</v>
      </c>
      <c r="C170" s="48">
        <v>-30000</v>
      </c>
      <c r="D170" s="48">
        <v>0</v>
      </c>
      <c r="E170" s="48">
        <v>0</v>
      </c>
      <c r="F170" s="48">
        <v>0</v>
      </c>
      <c r="G170" s="48">
        <v>-400000</v>
      </c>
      <c r="H170" s="48">
        <v>0</v>
      </c>
      <c r="I170" s="48">
        <v>0</v>
      </c>
      <c r="J170" s="48">
        <v>0</v>
      </c>
      <c r="K170" s="48">
        <v>-500000</v>
      </c>
      <c r="L170" s="48">
        <v>0</v>
      </c>
    </row>
    <row r="171" spans="2:12" x14ac:dyDescent="0.3">
      <c r="B171" s="47" t="s">
        <v>122</v>
      </c>
      <c r="C171" s="48">
        <v>64379</v>
      </c>
      <c r="D171" s="48">
        <v>31258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</row>
    <row r="172" spans="2:12" x14ac:dyDescent="0.3">
      <c r="B172" s="47" t="s">
        <v>108</v>
      </c>
      <c r="C172" s="48">
        <v>-119855.12</v>
      </c>
      <c r="D172" s="48">
        <v>-121533.09168</v>
      </c>
      <c r="E172" s="48">
        <v>-123234.55496352</v>
      </c>
      <c r="F172" s="48">
        <v>-124959.83873300928</v>
      </c>
      <c r="G172" s="48">
        <v>-126709.27647527141</v>
      </c>
      <c r="H172" s="48">
        <v>-128483.20634592521</v>
      </c>
      <c r="I172" s="48">
        <v>-130281.97123476816</v>
      </c>
      <c r="J172" s="48">
        <v>-132105.91883205491</v>
      </c>
      <c r="K172" s="48">
        <v>-133955.40169570368</v>
      </c>
      <c r="L172" s="48">
        <v>-135830.77731944353</v>
      </c>
    </row>
    <row r="173" spans="2:12" x14ac:dyDescent="0.3">
      <c r="B173" s="45" t="s">
        <v>143</v>
      </c>
      <c r="C173" s="46">
        <v>0.27000000065891072</v>
      </c>
      <c r="D173" s="46">
        <v>-1.280568540096283E-9</v>
      </c>
      <c r="E173" s="46">
        <v>0</v>
      </c>
      <c r="F173" s="46">
        <v>2.3283064365386963E-10</v>
      </c>
      <c r="G173" s="46">
        <v>1.862645149230957E-9</v>
      </c>
      <c r="H173" s="46">
        <v>1.7462298274040222E-10</v>
      </c>
      <c r="I173" s="46">
        <v>8.7311491370201111E-10</v>
      </c>
      <c r="J173" s="46">
        <v>6.4028427004814148E-10</v>
      </c>
      <c r="K173" s="46">
        <v>6.4028427004814148E-10</v>
      </c>
      <c r="L173" s="46">
        <v>6.4028427004814148E-10</v>
      </c>
    </row>
    <row r="174" spans="2:12" x14ac:dyDescent="0.3">
      <c r="B174" s="47" t="s">
        <v>94</v>
      </c>
      <c r="C174" s="48">
        <v>-4790462.2</v>
      </c>
      <c r="D174" s="48">
        <v>-4914948.7549999999</v>
      </c>
      <c r="E174" s="48">
        <v>-5035349.9738750001</v>
      </c>
      <c r="F174" s="48">
        <v>-5158738.7232218748</v>
      </c>
      <c r="G174" s="48">
        <v>-5285289.6913024215</v>
      </c>
      <c r="H174" s="48">
        <v>-5414979.4335849825</v>
      </c>
      <c r="I174" s="48">
        <v>-5547686.4194246065</v>
      </c>
      <c r="J174" s="48">
        <v>-5683991.0799102206</v>
      </c>
      <c r="K174" s="48">
        <v>-5823475.8569079777</v>
      </c>
      <c r="L174" s="48">
        <v>-5966935.2533306768</v>
      </c>
    </row>
    <row r="175" spans="2:12" x14ac:dyDescent="0.3">
      <c r="B175" s="47" t="s">
        <v>95</v>
      </c>
      <c r="C175" s="48">
        <v>4856902.04</v>
      </c>
      <c r="D175" s="48">
        <v>4838862.2810000014</v>
      </c>
      <c r="E175" s="48">
        <v>4957472.9265840007</v>
      </c>
      <c r="F175" s="48">
        <v>5079105.7968758112</v>
      </c>
      <c r="G175" s="48">
        <v>5203838.0992916049</v>
      </c>
      <c r="H175" s="48">
        <v>5331749.0193351191</v>
      </c>
      <c r="I175" s="48">
        <v>5462919.7714389954</v>
      </c>
      <c r="J175" s="48">
        <v>5597433.6511174636</v>
      </c>
      <c r="K175" s="48">
        <v>5735376.0884642769</v>
      </c>
      <c r="L175" s="48">
        <v>5876834.7030307557</v>
      </c>
    </row>
    <row r="176" spans="2:12" x14ac:dyDescent="0.3">
      <c r="B176" s="47" t="s">
        <v>96</v>
      </c>
      <c r="C176" s="48">
        <v>0.43</v>
      </c>
      <c r="D176" s="48">
        <v>76086.473999998532</v>
      </c>
      <c r="E176" s="48">
        <v>77877.047290999442</v>
      </c>
      <c r="F176" s="48">
        <v>79632.926346063614</v>
      </c>
      <c r="G176" s="48">
        <v>81451.592010816559</v>
      </c>
      <c r="H176" s="48">
        <v>83230.414249863476</v>
      </c>
      <c r="I176" s="48">
        <v>84766.647985611111</v>
      </c>
      <c r="J176" s="48">
        <v>86557.428792756982</v>
      </c>
      <c r="K176" s="48">
        <v>88099.768443700857</v>
      </c>
      <c r="L176" s="48">
        <v>90100.550299921073</v>
      </c>
    </row>
    <row r="177" spans="2:13" x14ac:dyDescent="0.3">
      <c r="B177" s="47" t="s">
        <v>97</v>
      </c>
      <c r="C177" s="48">
        <v>-66440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</row>
    <row r="178" spans="2:13" x14ac:dyDescent="0.3">
      <c r="B178" s="45" t="s">
        <v>144</v>
      </c>
      <c r="C178" s="46">
        <v>-277529.21999999997</v>
      </c>
      <c r="D178" s="46">
        <v>-284467.45049999992</v>
      </c>
      <c r="E178" s="46">
        <v>-290369.64176449995</v>
      </c>
      <c r="F178" s="46">
        <v>-296384.3124556705</v>
      </c>
      <c r="G178" s="46">
        <v>-302513.25737388502</v>
      </c>
      <c r="H178" s="46">
        <v>-308758.28669115255</v>
      </c>
      <c r="I178" s="46">
        <v>-315121.22547995666</v>
      </c>
      <c r="J178" s="46">
        <v>-321603.91320550512</v>
      </c>
      <c r="K178" s="46">
        <v>-328208.20317975996</v>
      </c>
      <c r="L178" s="46">
        <v>-334935.96197555098</v>
      </c>
    </row>
    <row r="179" spans="2:13" x14ac:dyDescent="0.3">
      <c r="B179" s="47" t="s">
        <v>94</v>
      </c>
      <c r="C179" s="48">
        <v>-572528</v>
      </c>
      <c r="D179" s="48">
        <v>-586841.19999999995</v>
      </c>
      <c r="E179" s="48">
        <v>-601512.23</v>
      </c>
      <c r="F179" s="48">
        <v>-616550.03575000004</v>
      </c>
      <c r="G179" s="48">
        <v>-631963.78664375003</v>
      </c>
      <c r="H179" s="48">
        <v>-647762.88130984374</v>
      </c>
      <c r="I179" s="48">
        <v>-663956.9533425899</v>
      </c>
      <c r="J179" s="48">
        <v>-680555.87717615464</v>
      </c>
      <c r="K179" s="48">
        <v>-697569.7741055584</v>
      </c>
      <c r="L179" s="48">
        <v>-715009.01845819748</v>
      </c>
    </row>
    <row r="180" spans="2:13" x14ac:dyDescent="0.3">
      <c r="B180" s="47" t="s">
        <v>95</v>
      </c>
      <c r="C180" s="48">
        <v>346498.86</v>
      </c>
      <c r="D180" s="48">
        <v>354594.83062000002</v>
      </c>
      <c r="E180" s="48">
        <v>364094.76449118002</v>
      </c>
      <c r="F180" s="48">
        <v>373859.23001758906</v>
      </c>
      <c r="G180" s="48">
        <v>383895.74508725025</v>
      </c>
      <c r="H180" s="48">
        <v>394212.04345751973</v>
      </c>
      <c r="I180" s="48">
        <v>404816.08098520536</v>
      </c>
      <c r="J180" s="48">
        <v>415716.04203693767</v>
      </c>
      <c r="K180" s="48">
        <v>426920.34608501458</v>
      </c>
      <c r="L180" s="48">
        <v>438437.65449409175</v>
      </c>
    </row>
    <row r="181" spans="2:13" x14ac:dyDescent="0.3">
      <c r="B181" s="47" t="s">
        <v>108</v>
      </c>
      <c r="C181" s="48">
        <v>-51500.08</v>
      </c>
      <c r="D181" s="48">
        <v>-52221.081120000003</v>
      </c>
      <c r="E181" s="48">
        <v>-52952.176255680002</v>
      </c>
      <c r="F181" s="48">
        <v>-53693.506723259525</v>
      </c>
      <c r="G181" s="48">
        <v>-54445.215817385157</v>
      </c>
      <c r="H181" s="48">
        <v>-55207.448838828546</v>
      </c>
      <c r="I181" s="48">
        <v>-55980.353122572145</v>
      </c>
      <c r="J181" s="48">
        <v>-56764.078066288159</v>
      </c>
      <c r="K181" s="48">
        <v>-57558.775159216195</v>
      </c>
      <c r="L181" s="48">
        <v>-58364.598011445225</v>
      </c>
    </row>
    <row r="182" spans="2:13" x14ac:dyDescent="0.3">
      <c r="B182" s="45" t="s">
        <v>145</v>
      </c>
      <c r="C182" s="46">
        <v>-1065775.0399999984</v>
      </c>
      <c r="D182" s="46">
        <v>-880349.62899999926</v>
      </c>
      <c r="E182" s="46">
        <v>-896361.03569699964</v>
      </c>
      <c r="F182" s="46">
        <v>-917871.4804496126</v>
      </c>
      <c r="G182" s="46">
        <v>-934383.61804298498</v>
      </c>
      <c r="H182" s="46">
        <v>-956600.02981807804</v>
      </c>
      <c r="I182" s="46">
        <v>-973624.21778094047</v>
      </c>
      <c r="J182" s="46">
        <v>-996556.59844718082</v>
      </c>
      <c r="K182" s="46">
        <v>-1013999.4964115091</v>
      </c>
      <c r="L182" s="46">
        <v>-1037757.1376320308</v>
      </c>
    </row>
    <row r="183" spans="2:13" x14ac:dyDescent="0.3">
      <c r="B183" s="47" t="s">
        <v>94</v>
      </c>
      <c r="C183" s="48">
        <v>-4248588.8499999987</v>
      </c>
      <c r="D183" s="48">
        <v>-4354803.5712499991</v>
      </c>
      <c r="E183" s="48">
        <v>-4463673.6605312498</v>
      </c>
      <c r="F183" s="48">
        <v>-4575265.5020445306</v>
      </c>
      <c r="G183" s="48">
        <v>-4689647.1395956427</v>
      </c>
      <c r="H183" s="48">
        <v>-4806888.3180855373</v>
      </c>
      <c r="I183" s="48">
        <v>-4927060.5260376735</v>
      </c>
      <c r="J183" s="48">
        <v>-5050237.039188616</v>
      </c>
      <c r="K183" s="48">
        <v>-5176492.9651683336</v>
      </c>
      <c r="L183" s="48">
        <v>-5305905.2892975388</v>
      </c>
    </row>
    <row r="184" spans="2:13" x14ac:dyDescent="0.3">
      <c r="B184" s="47" t="s">
        <v>95</v>
      </c>
      <c r="C184" s="48">
        <v>3699313.640000002</v>
      </c>
      <c r="D184" s="48">
        <v>3447933.7698699986</v>
      </c>
      <c r="E184" s="48">
        <v>3538321.6240409301</v>
      </c>
      <c r="F184" s="48">
        <v>3625793.4527904913</v>
      </c>
      <c r="G184" s="48">
        <v>3720906.7327849702</v>
      </c>
      <c r="H184" s="48">
        <v>3813020.7164570224</v>
      </c>
      <c r="I184" s="48">
        <v>3913096.4804409505</v>
      </c>
      <c r="J184" s="48">
        <v>4010097.9753362336</v>
      </c>
      <c r="K184" s="48">
        <v>4115489.0768359485</v>
      </c>
      <c r="L184" s="48">
        <v>4217533.6382577382</v>
      </c>
    </row>
    <row r="185" spans="2:13" x14ac:dyDescent="0.3">
      <c r="B185" s="47" t="s">
        <v>96</v>
      </c>
      <c r="C185" s="48">
        <v>250000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</row>
    <row r="186" spans="2:13" x14ac:dyDescent="0.3">
      <c r="B186" s="51" t="s">
        <v>146</v>
      </c>
      <c r="C186" s="48">
        <v>-735000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</row>
    <row r="187" spans="2:13" x14ac:dyDescent="0.3">
      <c r="B187" s="47" t="s">
        <v>122</v>
      </c>
      <c r="C187" s="48">
        <v>0</v>
      </c>
      <c r="D187" s="48">
        <v>58461</v>
      </c>
      <c r="E187" s="48">
        <v>61379</v>
      </c>
      <c r="F187" s="48">
        <v>64442</v>
      </c>
      <c r="G187" s="48">
        <v>67658</v>
      </c>
      <c r="H187" s="48">
        <v>71035</v>
      </c>
      <c r="I187" s="48">
        <v>74580</v>
      </c>
      <c r="J187" s="48">
        <v>78302</v>
      </c>
      <c r="K187" s="48">
        <v>82210</v>
      </c>
      <c r="L187" s="48">
        <v>86313</v>
      </c>
      <c r="M187" s="52"/>
    </row>
    <row r="188" spans="2:13" x14ac:dyDescent="0.3">
      <c r="B188" s="47" t="s">
        <v>108</v>
      </c>
      <c r="C188" s="48">
        <v>-31499.83</v>
      </c>
      <c r="D188" s="48">
        <v>-31940.82762</v>
      </c>
      <c r="E188" s="48">
        <v>-32387.99920668</v>
      </c>
      <c r="F188" s="48">
        <v>-32841.431195573517</v>
      </c>
      <c r="G188" s="48">
        <v>-33301.211232311543</v>
      </c>
      <c r="H188" s="48">
        <v>-33767.428189563907</v>
      </c>
      <c r="I188" s="48">
        <v>-34240.172184217801</v>
      </c>
      <c r="J188" s="48">
        <v>-34719.534594796853</v>
      </c>
      <c r="K188" s="48">
        <v>-35205.608079124009</v>
      </c>
      <c r="L188" s="48">
        <v>-35698.486592231748</v>
      </c>
    </row>
    <row r="189" spans="2:13" x14ac:dyDescent="0.3">
      <c r="B189" s="45" t="s">
        <v>147</v>
      </c>
      <c r="C189" s="46">
        <v>31304.049999999996</v>
      </c>
      <c r="D189" s="46">
        <v>32320.379250000027</v>
      </c>
      <c r="E189" s="46">
        <v>33367.482481250016</v>
      </c>
      <c r="F189" s="46">
        <v>34446.264793281254</v>
      </c>
      <c r="G189" s="46">
        <v>35557.649163113289</v>
      </c>
      <c r="H189" s="46">
        <v>167636.64789219113</v>
      </c>
      <c r="I189" s="46">
        <v>171827.56408949592</v>
      </c>
      <c r="J189" s="46">
        <v>176123.25319173333</v>
      </c>
      <c r="K189" s="46">
        <v>180526.33452152665</v>
      </c>
      <c r="L189" s="46">
        <v>185039.4928845648</v>
      </c>
    </row>
    <row r="190" spans="2:13" x14ac:dyDescent="0.3">
      <c r="B190" s="47" t="s">
        <v>94</v>
      </c>
      <c r="C190" s="48">
        <v>-1519.5</v>
      </c>
      <c r="D190" s="48">
        <v>-1557.4875</v>
      </c>
      <c r="E190" s="48">
        <v>-1596.4246874999999</v>
      </c>
      <c r="F190" s="48">
        <v>-1636.3353046875</v>
      </c>
      <c r="G190" s="48">
        <v>-1677.2436873046875</v>
      </c>
      <c r="H190" s="48">
        <v>-1719.1747794873047</v>
      </c>
      <c r="I190" s="48">
        <v>-1762.1541489744873</v>
      </c>
      <c r="J190" s="48">
        <v>-1806.2080026988494</v>
      </c>
      <c r="K190" s="48">
        <v>-1851.3632027663207</v>
      </c>
      <c r="L190" s="48">
        <v>-1897.6472828354788</v>
      </c>
    </row>
    <row r="191" spans="2:13" x14ac:dyDescent="0.3">
      <c r="B191" s="47" t="s">
        <v>95</v>
      </c>
      <c r="C191" s="48">
        <v>149685.87</v>
      </c>
      <c r="D191" s="48">
        <v>153428.01675000001</v>
      </c>
      <c r="E191" s="48">
        <v>157263.71716875001</v>
      </c>
      <c r="F191" s="48">
        <v>161195.31009796876</v>
      </c>
      <c r="G191" s="48">
        <v>165225.19285041798</v>
      </c>
      <c r="H191" s="48">
        <v>169355.82267167844</v>
      </c>
      <c r="I191" s="48">
        <v>173589.71823847041</v>
      </c>
      <c r="J191" s="48">
        <v>177929.46119443217</v>
      </c>
      <c r="K191" s="48">
        <v>182377.69772429296</v>
      </c>
      <c r="L191" s="48">
        <v>186937.14016740027</v>
      </c>
    </row>
    <row r="192" spans="2:13" x14ac:dyDescent="0.3">
      <c r="B192" s="47" t="s">
        <v>97</v>
      </c>
      <c r="C192" s="48">
        <v>-116862.32</v>
      </c>
      <c r="D192" s="48">
        <v>-119550.15</v>
      </c>
      <c r="E192" s="48">
        <v>-122299.81</v>
      </c>
      <c r="F192" s="48">
        <v>-125112.71</v>
      </c>
      <c r="G192" s="48">
        <v>-127990.29999999999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</row>
    <row r="193" spans="2:12" x14ac:dyDescent="0.3">
      <c r="B193" s="45" t="s">
        <v>148</v>
      </c>
      <c r="C193" s="46">
        <v>44555.35</v>
      </c>
      <c r="D193" s="46">
        <v>44086.858749999999</v>
      </c>
      <c r="E193" s="46">
        <v>43697.410653750005</v>
      </c>
      <c r="F193" s="46">
        <v>18385.565562708751</v>
      </c>
      <c r="G193" s="46">
        <v>18918.746964027305</v>
      </c>
      <c r="H193" s="46">
        <v>19467.390625984095</v>
      </c>
      <c r="I193" s="46">
        <v>20031.944954137634</v>
      </c>
      <c r="J193" s="46">
        <v>20612.871357807624</v>
      </c>
      <c r="K193" s="46">
        <v>21210.644627184047</v>
      </c>
      <c r="L193" s="46">
        <v>21825.753321372384</v>
      </c>
    </row>
    <row r="194" spans="2:12" x14ac:dyDescent="0.3">
      <c r="B194" s="47" t="s">
        <v>95</v>
      </c>
      <c r="C194" s="48">
        <v>19055.349999999999</v>
      </c>
      <c r="D194" s="48">
        <v>18586.858749999999</v>
      </c>
      <c r="E194" s="48">
        <v>18197.410653750001</v>
      </c>
      <c r="F194" s="48">
        <v>18385.565562708751</v>
      </c>
      <c r="G194" s="48">
        <v>18918.746964027305</v>
      </c>
      <c r="H194" s="48">
        <v>19467.390625984095</v>
      </c>
      <c r="I194" s="48">
        <v>20031.944954137634</v>
      </c>
      <c r="J194" s="48">
        <v>20612.871357807624</v>
      </c>
      <c r="K194" s="48">
        <v>21210.644627184047</v>
      </c>
      <c r="L194" s="48">
        <v>21825.753321372384</v>
      </c>
    </row>
    <row r="195" spans="2:12" x14ac:dyDescent="0.3">
      <c r="B195" s="47" t="s">
        <v>122</v>
      </c>
      <c r="C195" s="48">
        <v>25500</v>
      </c>
      <c r="D195" s="48">
        <v>25500</v>
      </c>
      <c r="E195" s="48">
        <v>25500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</row>
    <row r="196" spans="2:12" x14ac:dyDescent="0.3">
      <c r="B196" s="45" t="s">
        <v>149</v>
      </c>
      <c r="C196" s="46">
        <v>730439.91000000038</v>
      </c>
      <c r="D196" s="46">
        <v>948282.60875000001</v>
      </c>
      <c r="E196" s="46">
        <v>884212.69496124994</v>
      </c>
      <c r="F196" s="46">
        <v>1167809.5959724889</v>
      </c>
      <c r="G196" s="46">
        <v>1363596.051864872</v>
      </c>
      <c r="H196" s="46">
        <v>1358177.7732650463</v>
      </c>
      <c r="I196" s="46">
        <v>1424443.5946041346</v>
      </c>
      <c r="J196" s="46">
        <v>1652465.6357280086</v>
      </c>
      <c r="K196" s="46">
        <v>1702319.4723285297</v>
      </c>
      <c r="L196" s="46">
        <v>1754084.3156923091</v>
      </c>
    </row>
    <row r="197" spans="2:12" x14ac:dyDescent="0.3">
      <c r="B197" s="47" t="s">
        <v>94</v>
      </c>
      <c r="C197" s="48">
        <v>-6500</v>
      </c>
      <c r="D197" s="48">
        <v>-6000</v>
      </c>
      <c r="E197" s="48">
        <v>-6000</v>
      </c>
      <c r="F197" s="48">
        <v>-6000</v>
      </c>
      <c r="G197" s="48">
        <v>-6000</v>
      </c>
      <c r="H197" s="48">
        <v>-6000</v>
      </c>
      <c r="I197" s="48">
        <v>-6000</v>
      </c>
      <c r="J197" s="48">
        <v>-6000</v>
      </c>
      <c r="K197" s="48">
        <v>-6000</v>
      </c>
      <c r="L197" s="48">
        <v>-6000</v>
      </c>
    </row>
    <row r="198" spans="2:12" x14ac:dyDescent="0.3">
      <c r="B198" s="47" t="s">
        <v>95</v>
      </c>
      <c r="C198" s="48">
        <v>1201440.1800000002</v>
      </c>
      <c r="D198" s="48">
        <v>1326595.8825300001</v>
      </c>
      <c r="E198" s="48">
        <v>1368364.35457417</v>
      </c>
      <c r="F198" s="48">
        <v>1411645.3788199897</v>
      </c>
      <c r="G198" s="48">
        <v>1456502.0556722379</v>
      </c>
      <c r="H198" s="48">
        <v>1503000.4611257154</v>
      </c>
      <c r="I198" s="48">
        <v>1551209.8000948529</v>
      </c>
      <c r="J198" s="48">
        <v>1601202.568095597</v>
      </c>
      <c r="K198" s="48">
        <v>1653054.7217492645</v>
      </c>
      <c r="L198" s="48">
        <v>1706845.8586049341</v>
      </c>
    </row>
    <row r="199" spans="2:12" x14ac:dyDescent="0.3">
      <c r="B199" s="47" t="s">
        <v>114</v>
      </c>
      <c r="C199" s="48">
        <v>0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</row>
    <row r="200" spans="2:12" x14ac:dyDescent="0.3">
      <c r="B200" s="47" t="s">
        <v>103</v>
      </c>
      <c r="C200" s="48">
        <v>0</v>
      </c>
      <c r="D200" s="48">
        <v>100000</v>
      </c>
      <c r="E200" s="48">
        <v>0</v>
      </c>
      <c r="F200" s="48">
        <v>0</v>
      </c>
      <c r="G200" s="48">
        <v>50000</v>
      </c>
      <c r="H200" s="48">
        <v>0</v>
      </c>
      <c r="I200" s="48">
        <v>20000</v>
      </c>
      <c r="J200" s="48">
        <v>200000</v>
      </c>
      <c r="K200" s="48">
        <v>200000</v>
      </c>
      <c r="L200" s="48">
        <v>200000</v>
      </c>
    </row>
    <row r="201" spans="2:12" x14ac:dyDescent="0.3">
      <c r="B201" s="47" t="s">
        <v>97</v>
      </c>
      <c r="C201" s="48">
        <v>-335000</v>
      </c>
      <c r="D201" s="48">
        <v>-341000</v>
      </c>
      <c r="E201" s="48">
        <v>-345000</v>
      </c>
      <c r="F201" s="48">
        <v>-102820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</row>
    <row r="202" spans="2:12" x14ac:dyDescent="0.3">
      <c r="B202" s="47" t="s">
        <v>108</v>
      </c>
      <c r="C202" s="48">
        <v>-129500.27</v>
      </c>
      <c r="D202" s="48">
        <v>-131313.27378000002</v>
      </c>
      <c r="E202" s="48">
        <v>-133151.65961292002</v>
      </c>
      <c r="F202" s="48">
        <v>-135015.7828475009</v>
      </c>
      <c r="G202" s="48">
        <v>-136906.00380736592</v>
      </c>
      <c r="H202" s="48">
        <v>-138822.68786066904</v>
      </c>
      <c r="I202" s="48">
        <v>-140766.20549071842</v>
      </c>
      <c r="J202" s="48">
        <v>-142736.93236758848</v>
      </c>
      <c r="K202" s="48">
        <v>-144735.24942073473</v>
      </c>
      <c r="L202" s="48">
        <v>-146761.54291262501</v>
      </c>
    </row>
    <row r="203" spans="2:12" x14ac:dyDescent="0.3">
      <c r="B203" s="45" t="s">
        <v>150</v>
      </c>
      <c r="C203" s="46">
        <v>364561.34999999992</v>
      </c>
      <c r="D203" s="46">
        <v>371408.76075000013</v>
      </c>
      <c r="E203" s="46">
        <v>807478.23409724981</v>
      </c>
      <c r="F203" s="46">
        <v>821285.27469528012</v>
      </c>
      <c r="G203" s="46">
        <v>840833.18925232906</v>
      </c>
      <c r="H203" s="46">
        <v>1061036.2066731662</v>
      </c>
      <c r="I203" s="46">
        <v>1181918.5212546068</v>
      </c>
      <c r="J203" s="46">
        <v>1053505.338118993</v>
      </c>
      <c r="K203" s="46">
        <v>725822.92100962182</v>
      </c>
      <c r="L203" s="46">
        <v>1098898.64257922</v>
      </c>
    </row>
    <row r="204" spans="2:12" x14ac:dyDescent="0.3">
      <c r="B204" s="47" t="s">
        <v>94</v>
      </c>
      <c r="C204" s="48">
        <v>-16274.21</v>
      </c>
      <c r="D204" s="48">
        <v>-16681.06525</v>
      </c>
      <c r="E204" s="48">
        <v>-17098.091881249999</v>
      </c>
      <c r="F204" s="48">
        <v>-17525.544178281249</v>
      </c>
      <c r="G204" s="48">
        <v>-17963.68278273828</v>
      </c>
      <c r="H204" s="48">
        <v>-18412.774852306738</v>
      </c>
      <c r="I204" s="48">
        <v>-18873.094223614407</v>
      </c>
      <c r="J204" s="48">
        <v>-19344.921579204769</v>
      </c>
      <c r="K204" s="48">
        <v>-19828.544618684889</v>
      </c>
      <c r="L204" s="48">
        <v>-20324.25823415201</v>
      </c>
    </row>
    <row r="205" spans="2:12" x14ac:dyDescent="0.3">
      <c r="B205" s="47" t="s">
        <v>95</v>
      </c>
      <c r="C205" s="48">
        <v>771652.24999999988</v>
      </c>
      <c r="D205" s="48">
        <v>789369.51166000008</v>
      </c>
      <c r="E205" s="48">
        <v>809918.26723773987</v>
      </c>
      <c r="F205" s="48">
        <v>831689.78331043082</v>
      </c>
      <c r="G205" s="48">
        <v>854376.14197405276</v>
      </c>
      <c r="H205" s="48">
        <v>877766.36124360457</v>
      </c>
      <c r="I205" s="48">
        <v>901885.43851240643</v>
      </c>
      <c r="J205" s="48">
        <v>926759.39625486149</v>
      </c>
      <c r="K205" s="48">
        <v>952415.33009676368</v>
      </c>
      <c r="L205" s="48">
        <v>978881.45938438736</v>
      </c>
    </row>
    <row r="206" spans="2:12" x14ac:dyDescent="0.3">
      <c r="B206" s="47" t="s">
        <v>103</v>
      </c>
      <c r="C206" s="48">
        <v>200000</v>
      </c>
      <c r="D206" s="48">
        <v>200000</v>
      </c>
      <c r="E206" s="48">
        <v>200000</v>
      </c>
      <c r="F206" s="48">
        <v>200000</v>
      </c>
      <c r="G206" s="48">
        <v>200000</v>
      </c>
      <c r="H206" s="48">
        <v>400000</v>
      </c>
      <c r="I206" s="48">
        <v>500000</v>
      </c>
      <c r="J206" s="48">
        <v>350000</v>
      </c>
      <c r="K206" s="48">
        <v>0</v>
      </c>
      <c r="L206" s="48">
        <v>350000</v>
      </c>
    </row>
    <row r="207" spans="2:12" x14ac:dyDescent="0.3">
      <c r="B207" s="47" t="s">
        <v>97</v>
      </c>
      <c r="C207" s="48">
        <v>-435000</v>
      </c>
      <c r="D207" s="48">
        <v>-440000</v>
      </c>
      <c r="E207" s="48">
        <v>-3059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</row>
    <row r="208" spans="2:12" x14ac:dyDescent="0.3">
      <c r="B208" s="47" t="s">
        <v>122</v>
      </c>
      <c r="C208" s="48">
        <v>29183</v>
      </c>
      <c r="D208" s="48">
        <v>26310</v>
      </c>
      <c r="E208" s="48">
        <v>7933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</row>
    <row r="209" spans="2:12" x14ac:dyDescent="0.3">
      <c r="B209" s="47" t="s">
        <v>108</v>
      </c>
      <c r="C209" s="48">
        <v>-184999.69</v>
      </c>
      <c r="D209" s="48">
        <v>-187589.68565999999</v>
      </c>
      <c r="E209" s="48">
        <v>-190215.94125923997</v>
      </c>
      <c r="F209" s="48">
        <v>-192878.96443686934</v>
      </c>
      <c r="G209" s="48">
        <v>-195579.26993898553</v>
      </c>
      <c r="H209" s="48">
        <v>-198317.37971813133</v>
      </c>
      <c r="I209" s="48">
        <v>-201093.82303418516</v>
      </c>
      <c r="J209" s="48">
        <v>-203909.13655666375</v>
      </c>
      <c r="K209" s="48">
        <v>-206763.86446845706</v>
      </c>
      <c r="L209" s="48">
        <v>-209658.55857101546</v>
      </c>
    </row>
    <row r="210" spans="2:12" x14ac:dyDescent="0.3">
      <c r="B210" s="45" t="s">
        <v>151</v>
      </c>
      <c r="C210" s="46">
        <v>490206.16999999993</v>
      </c>
      <c r="D210" s="46">
        <v>649056.32995000004</v>
      </c>
      <c r="E210" s="46">
        <v>659494.41373024997</v>
      </c>
      <c r="F210" s="46">
        <v>670252.55170177075</v>
      </c>
      <c r="G210" s="46">
        <v>681340.97967299959</v>
      </c>
      <c r="H210" s="46">
        <v>692770.28277384723</v>
      </c>
      <c r="I210" s="46">
        <v>404551.40847258759</v>
      </c>
      <c r="J210" s="46">
        <v>416695.68012899789</v>
      </c>
      <c r="K210" s="46">
        <v>429214.81110803294</v>
      </c>
      <c r="L210" s="46">
        <v>442120.9194795012</v>
      </c>
    </row>
    <row r="211" spans="2:12" x14ac:dyDescent="0.3">
      <c r="B211" s="47" t="s">
        <v>95</v>
      </c>
      <c r="C211" s="48">
        <v>474051.19</v>
      </c>
      <c r="D211" s="48">
        <v>486247.47545000003</v>
      </c>
      <c r="E211" s="48">
        <v>500664.10244974995</v>
      </c>
      <c r="F211" s="48">
        <v>515516.1613941362</v>
      </c>
      <c r="G211" s="48">
        <v>530817.2340464436</v>
      </c>
      <c r="H211" s="48">
        <v>546581.3485241211</v>
      </c>
      <c r="I211" s="48">
        <v>562822.99512961949</v>
      </c>
      <c r="J211" s="48">
        <v>579557.14279908373</v>
      </c>
      <c r="K211" s="48">
        <v>596799.25619555125</v>
      </c>
      <c r="L211" s="48">
        <v>614565.31347455748</v>
      </c>
    </row>
    <row r="212" spans="2:12" x14ac:dyDescent="0.3">
      <c r="B212" s="47" t="s">
        <v>103</v>
      </c>
      <c r="C212" s="48">
        <v>150000</v>
      </c>
      <c r="D212" s="48">
        <v>300000</v>
      </c>
      <c r="E212" s="48">
        <v>300000</v>
      </c>
      <c r="F212" s="48">
        <v>300000</v>
      </c>
      <c r="G212" s="48">
        <v>300000</v>
      </c>
      <c r="H212" s="48">
        <v>300000</v>
      </c>
      <c r="I212" s="48">
        <v>0</v>
      </c>
      <c r="J212" s="48">
        <v>0</v>
      </c>
      <c r="K212" s="48">
        <v>0</v>
      </c>
      <c r="L212" s="48">
        <v>0</v>
      </c>
    </row>
    <row r="213" spans="2:12" x14ac:dyDescent="0.3">
      <c r="B213" s="47" t="s">
        <v>97</v>
      </c>
      <c r="C213" s="48">
        <v>-133845.01999999999</v>
      </c>
      <c r="D213" s="48">
        <v>-137191.14549999998</v>
      </c>
      <c r="E213" s="48">
        <v>-141169.68871949997</v>
      </c>
      <c r="F213" s="48">
        <v>-145263.60969236548</v>
      </c>
      <c r="G213" s="48">
        <v>-149476.25437344407</v>
      </c>
      <c r="H213" s="48">
        <v>-153811.06575027393</v>
      </c>
      <c r="I213" s="48">
        <v>-158271.58665703188</v>
      </c>
      <c r="J213" s="48">
        <v>-162861.46267008581</v>
      </c>
      <c r="K213" s="48">
        <v>-167584.44508751828</v>
      </c>
      <c r="L213" s="48">
        <v>-172444.39399505631</v>
      </c>
    </row>
    <row r="214" spans="2:12" x14ac:dyDescent="0.3">
      <c r="B214" s="45" t="s">
        <v>152</v>
      </c>
      <c r="C214" s="46">
        <v>804619.29</v>
      </c>
      <c r="D214" s="46">
        <v>831034.23245000001</v>
      </c>
      <c r="E214" s="46">
        <v>859329.64109875006</v>
      </c>
      <c r="F214" s="46">
        <v>888713.34138209699</v>
      </c>
      <c r="G214" s="46">
        <v>919232.96785414894</v>
      </c>
      <c r="H214" s="46">
        <v>950938.47956326429</v>
      </c>
      <c r="I214" s="46">
        <v>983882.2823458811</v>
      </c>
      <c r="J214" s="46">
        <v>1018119.3578536897</v>
      </c>
      <c r="K214" s="46">
        <v>1053707.3996945077</v>
      </c>
      <c r="L214" s="46">
        <v>1090706.9570889776</v>
      </c>
    </row>
    <row r="215" spans="2:12" x14ac:dyDescent="0.3">
      <c r="B215" s="47" t="s">
        <v>94</v>
      </c>
      <c r="C215" s="48">
        <v>-1480.18</v>
      </c>
      <c r="D215" s="48">
        <v>-1507.8095000000001</v>
      </c>
      <c r="E215" s="48">
        <v>-1536.1297375000001</v>
      </c>
      <c r="F215" s="48">
        <v>-1565.1579809375</v>
      </c>
      <c r="G215" s="48">
        <v>-1594.9119304609376</v>
      </c>
      <c r="H215" s="48">
        <v>-1625.4097287224611</v>
      </c>
      <c r="I215" s="48">
        <v>-1656.6699719405226</v>
      </c>
      <c r="J215" s="48">
        <v>-1688.7117212390356</v>
      </c>
      <c r="K215" s="48">
        <v>-1721.5545142700114</v>
      </c>
      <c r="L215" s="48">
        <v>-1755.2183771267617</v>
      </c>
    </row>
    <row r="216" spans="2:12" x14ac:dyDescent="0.3">
      <c r="B216" s="47" t="s">
        <v>95</v>
      </c>
      <c r="C216" s="48">
        <v>1016299.5100000001</v>
      </c>
      <c r="D216" s="48">
        <v>1045684.88251</v>
      </c>
      <c r="E216" s="48">
        <v>1076992.61116409</v>
      </c>
      <c r="F216" s="48">
        <v>1109431.1154554642</v>
      </c>
      <c r="G216" s="48">
        <v>1143048.6325023337</v>
      </c>
      <c r="H216" s="48">
        <v>1177895.7325477586</v>
      </c>
      <c r="I216" s="48">
        <v>1214025.4413791744</v>
      </c>
      <c r="J216" s="48">
        <v>1251493.3694831405</v>
      </c>
      <c r="K216" s="48">
        <v>1290357.8483157046</v>
      </c>
      <c r="L216" s="48">
        <v>1330680.0740905281</v>
      </c>
    </row>
    <row r="217" spans="2:12" x14ac:dyDescent="0.3">
      <c r="B217" s="47" t="s">
        <v>108</v>
      </c>
      <c r="C217" s="48">
        <v>-210200.04</v>
      </c>
      <c r="D217" s="48">
        <v>-213142.84056000001</v>
      </c>
      <c r="E217" s="48">
        <v>-216126.84032784001</v>
      </c>
      <c r="F217" s="48">
        <v>-219152.61609242976</v>
      </c>
      <c r="G217" s="48">
        <v>-222220.75271772378</v>
      </c>
      <c r="H217" s="48">
        <v>-225331.84325577191</v>
      </c>
      <c r="I217" s="48">
        <v>-228486.48906135271</v>
      </c>
      <c r="J217" s="48">
        <v>-231685.29990821166</v>
      </c>
      <c r="K217" s="48">
        <v>-234928.89410692663</v>
      </c>
      <c r="L217" s="48">
        <v>-238217.8986244236</v>
      </c>
    </row>
    <row r="218" spans="2:12" x14ac:dyDescent="0.3">
      <c r="B218" s="45" t="s">
        <v>153</v>
      </c>
      <c r="C218" s="46">
        <v>2.0000000004074536E-2</v>
      </c>
      <c r="D218" s="46">
        <v>0.29085000001941808</v>
      </c>
      <c r="E218" s="46">
        <v>-0.19546075000835117</v>
      </c>
      <c r="F218" s="46">
        <v>9.6520263745333068E-2</v>
      </c>
      <c r="G218" s="46">
        <v>-6.743081177410204E-2</v>
      </c>
      <c r="H218" s="46">
        <v>0.25885996059514582</v>
      </c>
      <c r="I218" s="46">
        <v>0.20951117866206914</v>
      </c>
      <c r="J218" s="46">
        <v>0.11447902013605926</v>
      </c>
      <c r="K218" s="46">
        <v>-0.49218676317832433</v>
      </c>
      <c r="L218" s="46">
        <v>0.13629412790760398</v>
      </c>
    </row>
    <row r="219" spans="2:12" x14ac:dyDescent="0.3">
      <c r="B219" s="47" t="s">
        <v>95</v>
      </c>
      <c r="C219" s="48">
        <v>186929.82</v>
      </c>
      <c r="D219" s="48">
        <v>190955.16305000003</v>
      </c>
      <c r="E219" s="48">
        <v>195627.13507505</v>
      </c>
      <c r="F219" s="48">
        <v>200548.76021618996</v>
      </c>
      <c r="G219" s="48">
        <v>205613.63137292853</v>
      </c>
      <c r="H219" s="48">
        <v>210826.51405369045</v>
      </c>
      <c r="I219" s="48">
        <v>216192.3536579533</v>
      </c>
      <c r="J219" s="48">
        <v>221716.28309621182</v>
      </c>
      <c r="K219" s="48">
        <v>227403.63076454992</v>
      </c>
      <c r="L219" s="48">
        <v>233259.92889147103</v>
      </c>
    </row>
    <row r="220" spans="2:12" x14ac:dyDescent="0.3">
      <c r="B220" s="47" t="s">
        <v>103</v>
      </c>
      <c r="C220" s="48">
        <v>14317</v>
      </c>
      <c r="D220" s="48">
        <v>14674.924999999999</v>
      </c>
      <c r="E220" s="48">
        <v>15100.497824999999</v>
      </c>
      <c r="F220" s="48">
        <v>15538.412261924999</v>
      </c>
      <c r="G220" s="48">
        <v>15989.026217520825</v>
      </c>
      <c r="H220" s="48">
        <v>16452.70797782893</v>
      </c>
      <c r="I220" s="48">
        <v>16929.83650918597</v>
      </c>
      <c r="J220" s="48">
        <v>17420.801767952362</v>
      </c>
      <c r="K220" s="48">
        <v>17926.005019222979</v>
      </c>
      <c r="L220" s="48">
        <v>18445.859164780446</v>
      </c>
    </row>
    <row r="221" spans="2:12" x14ac:dyDescent="0.3">
      <c r="B221" s="47" t="s">
        <v>97</v>
      </c>
      <c r="C221" s="48">
        <v>-139538</v>
      </c>
      <c r="D221" s="48">
        <v>-143204</v>
      </c>
      <c r="E221" s="48">
        <v>-142353</v>
      </c>
      <c r="F221" s="48">
        <v>-146755</v>
      </c>
      <c r="G221" s="48">
        <v>-151300</v>
      </c>
      <c r="H221" s="48">
        <v>-155992</v>
      </c>
      <c r="I221" s="48">
        <v>-160837</v>
      </c>
      <c r="J221" s="48">
        <v>-165840</v>
      </c>
      <c r="K221" s="48">
        <v>-171007</v>
      </c>
      <c r="L221" s="48">
        <v>-176342</v>
      </c>
    </row>
    <row r="222" spans="2:12" x14ac:dyDescent="0.3">
      <c r="B222" s="47" t="s">
        <v>122</v>
      </c>
      <c r="C222" s="48">
        <v>4791</v>
      </c>
      <c r="D222" s="48">
        <v>5005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</row>
    <row r="223" spans="2:12" x14ac:dyDescent="0.3">
      <c r="B223" s="47" t="s">
        <v>108</v>
      </c>
      <c r="C223" s="48">
        <v>-66499.8</v>
      </c>
      <c r="D223" s="48">
        <v>-67430.797200000001</v>
      </c>
      <c r="E223" s="48">
        <v>-68374.828360800006</v>
      </c>
      <c r="F223" s="48">
        <v>-69332.075957851208</v>
      </c>
      <c r="G223" s="48">
        <v>-70302.725021261125</v>
      </c>
      <c r="H223" s="48">
        <v>-71286.963171558775</v>
      </c>
      <c r="I223" s="48">
        <v>-72284.980655960593</v>
      </c>
      <c r="J223" s="48">
        <v>-73296.970385144043</v>
      </c>
      <c r="K223" s="48">
        <v>-74323.127970536065</v>
      </c>
      <c r="L223" s="48">
        <v>-75363.651762123569</v>
      </c>
    </row>
    <row r="224" spans="2:12" x14ac:dyDescent="0.3">
      <c r="B224" s="45" t="s">
        <v>154</v>
      </c>
      <c r="C224" s="46">
        <v>29523.129999999997</v>
      </c>
      <c r="D224" s="46">
        <v>30261.504000000001</v>
      </c>
      <c r="E224" s="46">
        <v>31138.163985999992</v>
      </c>
      <c r="F224" s="46">
        <v>32041.983501594001</v>
      </c>
      <c r="G224" s="46">
        <v>32970.590583140227</v>
      </c>
      <c r="H224" s="46">
        <v>33926.644670051297</v>
      </c>
      <c r="I224" s="46">
        <v>39153.434225482779</v>
      </c>
      <c r="J224" s="46">
        <v>40288.883818021779</v>
      </c>
      <c r="K224" s="46">
        <v>41457.261448744408</v>
      </c>
      <c r="L224" s="46">
        <v>42659.522030758002</v>
      </c>
    </row>
    <row r="225" spans="2:13" x14ac:dyDescent="0.3">
      <c r="B225" s="47" t="s">
        <v>95</v>
      </c>
      <c r="C225" s="48">
        <v>40279.5</v>
      </c>
      <c r="D225" s="48">
        <v>41225.367559999999</v>
      </c>
      <c r="E225" s="48">
        <v>42314.142215839995</v>
      </c>
      <c r="F225" s="48">
        <v>43434.79726665176</v>
      </c>
      <c r="G225" s="48">
        <v>44585.090780908795</v>
      </c>
      <c r="H225" s="48">
        <v>45767.802510588619</v>
      </c>
      <c r="I225" s="48">
        <v>46979.301515787629</v>
      </c>
      <c r="J225" s="48">
        <v>48224.3132503909</v>
      </c>
      <c r="K225" s="48">
        <v>49503.786893166696</v>
      </c>
      <c r="L225" s="48">
        <v>50818.698831402202</v>
      </c>
    </row>
    <row r="226" spans="2:13" x14ac:dyDescent="0.3">
      <c r="B226" s="47" t="s">
        <v>97</v>
      </c>
      <c r="C226" s="48">
        <v>-3556.83</v>
      </c>
      <c r="D226" s="48">
        <v>-3663.53</v>
      </c>
      <c r="E226" s="48">
        <v>-3773.44</v>
      </c>
      <c r="F226" s="48">
        <v>-3886.64</v>
      </c>
      <c r="G226" s="48">
        <v>-4003.24</v>
      </c>
      <c r="H226" s="48">
        <v>-4123.34</v>
      </c>
      <c r="I226" s="48">
        <v>0</v>
      </c>
      <c r="J226" s="48">
        <v>0</v>
      </c>
      <c r="K226" s="48">
        <v>0</v>
      </c>
      <c r="L226" s="48">
        <v>0</v>
      </c>
    </row>
    <row r="227" spans="2:13" x14ac:dyDescent="0.3">
      <c r="B227" s="47" t="s">
        <v>108</v>
      </c>
      <c r="C227" s="48">
        <v>-7199.54</v>
      </c>
      <c r="D227" s="48">
        <v>-7300.33356</v>
      </c>
      <c r="E227" s="48">
        <v>-7402.53822984</v>
      </c>
      <c r="F227" s="48">
        <v>-7506.1737650577597</v>
      </c>
      <c r="G227" s="48">
        <v>-7611.2601977685681</v>
      </c>
      <c r="H227" s="48">
        <v>-7717.8178405373283</v>
      </c>
      <c r="I227" s="48">
        <v>-7825.8672903048509</v>
      </c>
      <c r="J227" s="48">
        <v>-7935.4294323691192</v>
      </c>
      <c r="K227" s="48">
        <v>-8046.5254444222865</v>
      </c>
      <c r="L227" s="48">
        <v>-8159.176800644198</v>
      </c>
    </row>
    <row r="228" spans="2:13" x14ac:dyDescent="0.3">
      <c r="B228" s="45" t="s">
        <v>155</v>
      </c>
      <c r="C228" s="46">
        <v>384898.58999999997</v>
      </c>
      <c r="D228" s="46">
        <v>394521.05475000001</v>
      </c>
      <c r="E228" s="46">
        <v>405260.02537274995</v>
      </c>
      <c r="F228" s="46">
        <v>416292.87264443474</v>
      </c>
      <c r="G228" s="46">
        <v>427627.6801503952</v>
      </c>
      <c r="H228" s="46">
        <v>439272.75492901035</v>
      </c>
      <c r="I228" s="46">
        <v>451236.63367756165</v>
      </c>
      <c r="J228" s="46">
        <v>463528.08913121122</v>
      </c>
      <c r="K228" s="46">
        <v>476156.13661994162</v>
      </c>
      <c r="L228" s="46">
        <v>489130.04080844327</v>
      </c>
    </row>
    <row r="229" spans="2:13" x14ac:dyDescent="0.3">
      <c r="B229" s="47" t="s">
        <v>95</v>
      </c>
      <c r="C229" s="48">
        <v>384898.58999999997</v>
      </c>
      <c r="D229" s="48">
        <v>394521.05475000001</v>
      </c>
      <c r="E229" s="48">
        <v>405260.02537274995</v>
      </c>
      <c r="F229" s="48">
        <v>416292.87264443474</v>
      </c>
      <c r="G229" s="48">
        <v>427627.6801503952</v>
      </c>
      <c r="H229" s="48">
        <v>439272.75492901035</v>
      </c>
      <c r="I229" s="48">
        <v>451236.63367756165</v>
      </c>
      <c r="J229" s="48">
        <v>463528.08913121122</v>
      </c>
      <c r="K229" s="48">
        <v>476156.13661994162</v>
      </c>
      <c r="L229" s="48">
        <v>489130.04080844327</v>
      </c>
    </row>
    <row r="230" spans="2:13" x14ac:dyDescent="0.3">
      <c r="B230" s="45" t="s">
        <v>156</v>
      </c>
      <c r="C230" s="46">
        <v>-2.2648239508271217E-2</v>
      </c>
      <c r="D230" s="46">
        <v>-8.2563981413841248E-2</v>
      </c>
      <c r="E230" s="46">
        <v>-0.16622191481292248</v>
      </c>
      <c r="F230" s="46">
        <v>9.0112490579485893E-3</v>
      </c>
      <c r="G230" s="46">
        <v>0.28025874868035316</v>
      </c>
      <c r="H230" s="46">
        <v>-5.2556219510734081E-2</v>
      </c>
      <c r="I230" s="46">
        <v>0.11355562228709459</v>
      </c>
      <c r="J230" s="46">
        <v>-0.20081282127648592</v>
      </c>
      <c r="K230" s="46">
        <v>0.41765736043453217</v>
      </c>
      <c r="L230" s="46">
        <v>1.032685705460608</v>
      </c>
    </row>
    <row r="231" spans="2:13" x14ac:dyDescent="0.3">
      <c r="B231" s="47" t="s">
        <v>94</v>
      </c>
      <c r="C231" s="48">
        <v>-11300188</v>
      </c>
      <c r="D231" s="48">
        <v>-12014892</v>
      </c>
      <c r="E231" s="48">
        <v>-12759354.7772</v>
      </c>
      <c r="F231" s="48">
        <v>-13512316.132228799</v>
      </c>
      <c r="G231" s="48">
        <v>-14432473.088228386</v>
      </c>
      <c r="H231" s="48">
        <v>-15415573.485845175</v>
      </c>
      <c r="I231" s="48">
        <v>-16467583.073821625</v>
      </c>
      <c r="J231" s="48">
        <v>-17592779.935755305</v>
      </c>
      <c r="K231" s="48">
        <v>-18711062.340940204</v>
      </c>
      <c r="L231" s="48">
        <v>-19629351.508736759</v>
      </c>
    </row>
    <row r="232" spans="2:13" x14ac:dyDescent="0.3">
      <c r="B232" s="47" t="s">
        <v>95</v>
      </c>
      <c r="C232" s="48">
        <v>12001082.63598806</v>
      </c>
      <c r="D232" s="48">
        <v>12320253.779633068</v>
      </c>
      <c r="E232" s="48">
        <v>12710708.709864082</v>
      </c>
      <c r="F232" s="48">
        <v>13274584.235135769</v>
      </c>
      <c r="G232" s="48">
        <v>13624588.377658263</v>
      </c>
      <c r="H232" s="48">
        <v>13820584.617738439</v>
      </c>
      <c r="I232" s="48">
        <v>14048997.474552816</v>
      </c>
      <c r="J232" s="48">
        <v>14417456.07723143</v>
      </c>
      <c r="K232" s="48">
        <v>14985041.550584475</v>
      </c>
      <c r="L232" s="48">
        <v>15132472.624003138</v>
      </c>
    </row>
    <row r="233" spans="2:13" x14ac:dyDescent="0.3">
      <c r="B233" s="47" t="s">
        <v>114</v>
      </c>
      <c r="C233" s="48">
        <v>-700300</v>
      </c>
      <c r="D233" s="48">
        <v>-380000</v>
      </c>
      <c r="E233" s="48">
        <v>-150000</v>
      </c>
      <c r="F233" s="48">
        <v>-150000</v>
      </c>
      <c r="G233" s="48">
        <v>-150000</v>
      </c>
      <c r="H233" s="48">
        <v>-150000</v>
      </c>
      <c r="I233" s="48">
        <v>-150000</v>
      </c>
      <c r="J233" s="48">
        <v>-150000</v>
      </c>
      <c r="K233" s="48">
        <v>-150000</v>
      </c>
      <c r="L233" s="48">
        <v>-150000</v>
      </c>
    </row>
    <row r="234" spans="2:13" x14ac:dyDescent="0.3">
      <c r="B234" s="47" t="s">
        <v>103</v>
      </c>
      <c r="C234" s="48">
        <v>6324245</v>
      </c>
      <c r="D234" s="48">
        <v>10410905.35</v>
      </c>
      <c r="E234" s="48">
        <v>8395691.9711499996</v>
      </c>
      <c r="F234" s="48">
        <v>5756164.9553133491</v>
      </c>
      <c r="G234" s="48">
        <v>7811044.7835812606</v>
      </c>
      <c r="H234" s="48">
        <v>7931014.4513051184</v>
      </c>
      <c r="I234" s="48">
        <v>7794120.4293929664</v>
      </c>
      <c r="J234" s="48">
        <v>6122933.3368453635</v>
      </c>
      <c r="K234" s="48">
        <v>9582953.5506138802</v>
      </c>
      <c r="L234" s="48">
        <v>9860504.2565816827</v>
      </c>
    </row>
    <row r="235" spans="2:13" x14ac:dyDescent="0.3">
      <c r="B235" s="47" t="s">
        <v>97</v>
      </c>
      <c r="C235" s="48">
        <v>815337</v>
      </c>
      <c r="D235" s="48">
        <v>159135</v>
      </c>
      <c r="E235" s="48">
        <v>-223126</v>
      </c>
      <c r="F235" s="48">
        <v>170875</v>
      </c>
      <c r="G235" s="48">
        <v>-218615</v>
      </c>
      <c r="H235" s="48">
        <v>259623</v>
      </c>
      <c r="I235" s="48">
        <v>65646</v>
      </c>
      <c r="J235" s="48">
        <v>347477</v>
      </c>
      <c r="K235" s="48">
        <v>-233038</v>
      </c>
      <c r="L235" s="48">
        <v>54051</v>
      </c>
    </row>
    <row r="236" spans="2:13" x14ac:dyDescent="0.3">
      <c r="B236" s="47" t="s">
        <v>122</v>
      </c>
      <c r="C236" s="48">
        <v>1564823.3413636992</v>
      </c>
      <c r="D236" s="48">
        <v>1871172.7878029449</v>
      </c>
      <c r="E236" s="48">
        <v>2055153.5549640064</v>
      </c>
      <c r="F236" s="48">
        <v>1753201.6801659307</v>
      </c>
      <c r="G236" s="48">
        <v>2022352.5825632352</v>
      </c>
      <c r="H236" s="48">
        <v>1976602.2001907662</v>
      </c>
      <c r="I236" s="48">
        <v>2197403.8819159907</v>
      </c>
      <c r="J236" s="48">
        <v>2410826.6883274927</v>
      </c>
      <c r="K236" s="48">
        <v>2650357.7253729515</v>
      </c>
      <c r="L236" s="48">
        <v>2925940.5098309778</v>
      </c>
      <c r="M236" s="52"/>
    </row>
    <row r="237" spans="2:13" x14ac:dyDescent="0.3">
      <c r="B237" s="47" t="s">
        <v>132</v>
      </c>
      <c r="C237" s="48">
        <v>-4600000</v>
      </c>
      <c r="D237" s="48">
        <v>-8200000</v>
      </c>
      <c r="E237" s="48">
        <v>-5800000</v>
      </c>
      <c r="F237" s="48">
        <v>-3000000</v>
      </c>
      <c r="G237" s="48">
        <v>-4300000</v>
      </c>
      <c r="H237" s="48">
        <v>-4000000</v>
      </c>
      <c r="I237" s="48">
        <v>-3000000</v>
      </c>
      <c r="J237" s="48">
        <v>-1000000</v>
      </c>
      <c r="K237" s="48">
        <v>-3500000</v>
      </c>
      <c r="L237" s="48">
        <v>-3500000</v>
      </c>
    </row>
    <row r="238" spans="2:13" x14ac:dyDescent="0.3">
      <c r="B238" s="47" t="s">
        <v>108</v>
      </c>
      <c r="C238" s="48">
        <v>-4105000</v>
      </c>
      <c r="D238" s="48">
        <v>-4166575</v>
      </c>
      <c r="E238" s="48">
        <v>-4229073.625</v>
      </c>
      <c r="F238" s="48">
        <v>-4292509.7293750001</v>
      </c>
      <c r="G238" s="48">
        <v>-4356897.3753156252</v>
      </c>
      <c r="H238" s="48">
        <v>-4422250.8359453594</v>
      </c>
      <c r="I238" s="48">
        <v>-4488584.5984845394</v>
      </c>
      <c r="J238" s="48">
        <v>-4555913.3674618071</v>
      </c>
      <c r="K238" s="48">
        <v>-4624252.0679737339</v>
      </c>
      <c r="L238" s="48">
        <v>-4693615.8489933396</v>
      </c>
    </row>
    <row r="239" spans="2:13" x14ac:dyDescent="0.3">
      <c r="B239" s="45" t="s">
        <v>157</v>
      </c>
      <c r="C239" s="46">
        <v>5.0681483000516891E-2</v>
      </c>
      <c r="D239" s="46">
        <v>-0.43911546841263771</v>
      </c>
      <c r="E239" s="46">
        <v>0.15997643815353513</v>
      </c>
      <c r="F239" s="46">
        <v>0.84217969654127955</v>
      </c>
      <c r="G239" s="46">
        <v>-0.60117045138031244</v>
      </c>
      <c r="H239" s="46">
        <v>-0.44964839657768607</v>
      </c>
      <c r="I239" s="46">
        <v>-0.10702790459617972</v>
      </c>
      <c r="J239" s="46">
        <v>0.5358669888228178</v>
      </c>
      <c r="K239" s="46">
        <v>0.27692662831395864</v>
      </c>
      <c r="L239" s="46">
        <v>4.2849071323871613E-3</v>
      </c>
    </row>
    <row r="240" spans="2:13" x14ac:dyDescent="0.3">
      <c r="B240" s="47" t="s">
        <v>94</v>
      </c>
      <c r="C240" s="48">
        <v>-10977956.79296875</v>
      </c>
      <c r="D240" s="48">
        <v>-12030270.902441408</v>
      </c>
      <c r="E240" s="48">
        <v>-13159520.967624513</v>
      </c>
      <c r="F240" s="48">
        <v>-14106711.390258851</v>
      </c>
      <c r="G240" s="48">
        <v>-15123228.523135329</v>
      </c>
      <c r="H240" s="48">
        <v>-16260152.475145334</v>
      </c>
      <c r="I240" s="48">
        <v>-17316583.451929849</v>
      </c>
      <c r="J240" s="48">
        <v>-18218006.315463632</v>
      </c>
      <c r="K240" s="48">
        <v>-18755779.202559918</v>
      </c>
      <c r="L240" s="48">
        <v>-19239685.204354908</v>
      </c>
    </row>
    <row r="241" spans="2:13" x14ac:dyDescent="0.3">
      <c r="B241" s="47" t="s">
        <v>95</v>
      </c>
      <c r="C241" s="48">
        <v>11281191.843650233</v>
      </c>
      <c r="D241" s="48">
        <v>11369730.65332594</v>
      </c>
      <c r="E241" s="48">
        <v>11205786.041600948</v>
      </c>
      <c r="F241" s="48">
        <v>11368419.367071893</v>
      </c>
      <c r="G241" s="48">
        <v>12059151.405563185</v>
      </c>
      <c r="H241" s="48">
        <v>13129897.853301406</v>
      </c>
      <c r="I241" s="48">
        <v>13458024.89889819</v>
      </c>
      <c r="J241" s="48">
        <v>14200667.518181907</v>
      </c>
      <c r="K241" s="48">
        <v>14153987.252421467</v>
      </c>
      <c r="L241" s="48">
        <v>14287435.096816396</v>
      </c>
    </row>
    <row r="242" spans="2:13" x14ac:dyDescent="0.3">
      <c r="B242" s="47" t="s">
        <v>114</v>
      </c>
      <c r="C242" s="48">
        <v>-1110965</v>
      </c>
      <c r="D242" s="48">
        <v>-2241883</v>
      </c>
      <c r="E242" s="48">
        <v>-2265730</v>
      </c>
      <c r="F242" s="48">
        <v>-682690</v>
      </c>
      <c r="G242" s="48">
        <v>-863000</v>
      </c>
      <c r="H242" s="48">
        <v>-200000</v>
      </c>
      <c r="I242" s="48">
        <v>-200000</v>
      </c>
      <c r="J242" s="48">
        <v>-150000</v>
      </c>
      <c r="K242" s="48">
        <v>-150000</v>
      </c>
      <c r="L242" s="48">
        <v>-150000</v>
      </c>
    </row>
    <row r="243" spans="2:13" x14ac:dyDescent="0.3">
      <c r="B243" s="47" t="s">
        <v>103</v>
      </c>
      <c r="C243" s="48">
        <v>5787269</v>
      </c>
      <c r="D243" s="48">
        <v>13004562.775</v>
      </c>
      <c r="E243" s="48">
        <v>16428477.005475</v>
      </c>
      <c r="F243" s="48">
        <v>14775573.858633775</v>
      </c>
      <c r="G243" s="48">
        <v>10921150.829534154</v>
      </c>
      <c r="H243" s="48">
        <v>6034200.1515906444</v>
      </c>
      <c r="I243" s="48">
        <v>11085937.024986772</v>
      </c>
      <c r="J243" s="48">
        <v>7747889.5837113904</v>
      </c>
      <c r="K243" s="48">
        <v>3664812.9226390198</v>
      </c>
      <c r="L243" s="48">
        <v>5591368.1253955532</v>
      </c>
    </row>
    <row r="244" spans="2:13" x14ac:dyDescent="0.3">
      <c r="B244" s="47" t="s">
        <v>96</v>
      </c>
      <c r="C244" s="48">
        <v>0</v>
      </c>
      <c r="D244" s="48">
        <v>0</v>
      </c>
      <c r="E244" s="48">
        <v>0</v>
      </c>
      <c r="F244" s="48">
        <v>0</v>
      </c>
      <c r="G244" s="48">
        <v>195507</v>
      </c>
      <c r="H244" s="48">
        <v>245905</v>
      </c>
      <c r="I244" s="48">
        <v>161534</v>
      </c>
      <c r="J244" s="48">
        <v>0</v>
      </c>
      <c r="K244" s="48">
        <v>2480649</v>
      </c>
      <c r="L244" s="48">
        <v>843415</v>
      </c>
    </row>
    <row r="245" spans="2:13" x14ac:dyDescent="0.3">
      <c r="B245" s="47" t="s">
        <v>97</v>
      </c>
      <c r="C245" s="48">
        <v>-2772292</v>
      </c>
      <c r="D245" s="48">
        <v>-1413179</v>
      </c>
      <c r="E245" s="48">
        <v>-34989</v>
      </c>
      <c r="F245" s="48">
        <v>-266298</v>
      </c>
      <c r="G245" s="48">
        <v>0</v>
      </c>
      <c r="H245" s="48">
        <v>0</v>
      </c>
      <c r="I245" s="48">
        <v>0</v>
      </c>
      <c r="J245" s="48">
        <v>-553428</v>
      </c>
      <c r="K245" s="48">
        <v>0</v>
      </c>
      <c r="L245" s="48">
        <v>0</v>
      </c>
    </row>
    <row r="246" spans="2:13" x14ac:dyDescent="0.3">
      <c r="B246" s="47" t="s">
        <v>122</v>
      </c>
      <c r="C246" s="48">
        <v>1090484</v>
      </c>
      <c r="D246" s="48">
        <v>1158236</v>
      </c>
      <c r="E246" s="48">
        <v>1223382</v>
      </c>
      <c r="F246" s="48">
        <v>1560073</v>
      </c>
      <c r="G246" s="48">
        <v>1827752</v>
      </c>
      <c r="H246" s="48">
        <v>1837829</v>
      </c>
      <c r="I246" s="48">
        <v>1970521</v>
      </c>
      <c r="J246" s="48">
        <v>2205500</v>
      </c>
      <c r="K246" s="48">
        <v>2413605</v>
      </c>
      <c r="L246" s="48">
        <v>2562309</v>
      </c>
      <c r="M246" s="52"/>
    </row>
    <row r="247" spans="2:13" x14ac:dyDescent="0.3">
      <c r="B247" s="47" t="s">
        <v>132</v>
      </c>
      <c r="C247" s="48">
        <v>0</v>
      </c>
      <c r="D247" s="48">
        <v>-6500000</v>
      </c>
      <c r="E247" s="48">
        <v>-10000000</v>
      </c>
      <c r="F247" s="48">
        <v>-9200000</v>
      </c>
      <c r="G247" s="48">
        <v>-5500000</v>
      </c>
      <c r="H247" s="48">
        <v>-1200000</v>
      </c>
      <c r="I247" s="48">
        <v>-5500000</v>
      </c>
      <c r="J247" s="48">
        <v>-1500000</v>
      </c>
      <c r="K247" s="48">
        <v>0</v>
      </c>
      <c r="L247" s="48">
        <v>0</v>
      </c>
    </row>
    <row r="248" spans="2:13" x14ac:dyDescent="0.3">
      <c r="B248" s="47" t="s">
        <v>108</v>
      </c>
      <c r="C248" s="48">
        <v>-3297731</v>
      </c>
      <c r="D248" s="48">
        <v>-3347196.9649999999</v>
      </c>
      <c r="E248" s="48">
        <v>-3397404.9194749999</v>
      </c>
      <c r="F248" s="48">
        <v>-3448365.993267125</v>
      </c>
      <c r="G248" s="48">
        <v>-3517333.3131324677</v>
      </c>
      <c r="H248" s="48">
        <v>-3587679.9793951171</v>
      </c>
      <c r="I248" s="48">
        <v>-3659433.5789830196</v>
      </c>
      <c r="J248" s="48">
        <v>-3732622.25056268</v>
      </c>
      <c r="K248" s="48">
        <v>-3807274.6955739334</v>
      </c>
      <c r="L248" s="48">
        <v>-3894842.0135721341</v>
      </c>
    </row>
    <row r="249" spans="2:13" x14ac:dyDescent="0.3">
      <c r="B249" s="45" t="s">
        <v>158</v>
      </c>
      <c r="C249" s="46">
        <v>224377.00000000006</v>
      </c>
      <c r="D249" s="46">
        <v>224385</v>
      </c>
      <c r="E249" s="46">
        <v>226603.9499999999</v>
      </c>
      <c r="F249" s="46">
        <v>217224.30754999997</v>
      </c>
      <c r="G249" s="46">
        <v>221693.62246894999</v>
      </c>
      <c r="H249" s="46">
        <v>163182.54752054956</v>
      </c>
      <c r="I249" s="46">
        <v>167914.84139864543</v>
      </c>
      <c r="J249" s="46">
        <v>175784.37179920619</v>
      </c>
      <c r="K249" s="46">
        <v>181545.11858138314</v>
      </c>
      <c r="L249" s="46">
        <v>174701.17702024325</v>
      </c>
    </row>
    <row r="250" spans="2:13" x14ac:dyDescent="0.3">
      <c r="B250" s="47" t="s">
        <v>94</v>
      </c>
      <c r="C250" s="48">
        <v>-200000</v>
      </c>
      <c r="D250" s="48">
        <v>-200250</v>
      </c>
      <c r="E250" s="48">
        <v>-200500</v>
      </c>
      <c r="F250" s="48">
        <v>-200750</v>
      </c>
      <c r="G250" s="48">
        <v>-201000</v>
      </c>
      <c r="H250" s="48">
        <v>-201250</v>
      </c>
      <c r="I250" s="48">
        <v>-201500</v>
      </c>
      <c r="J250" s="48">
        <v>-201750</v>
      </c>
      <c r="K250" s="48">
        <v>-202000</v>
      </c>
      <c r="L250" s="48">
        <v>-202250</v>
      </c>
    </row>
    <row r="251" spans="2:13" x14ac:dyDescent="0.3">
      <c r="B251" s="47" t="s">
        <v>95</v>
      </c>
      <c r="C251" s="48">
        <v>608034.34000000008</v>
      </c>
      <c r="D251" s="48">
        <v>616945.34476000001</v>
      </c>
      <c r="E251" s="48">
        <v>626438.75358664</v>
      </c>
      <c r="F251" s="48">
        <v>636386.29038685292</v>
      </c>
      <c r="G251" s="48">
        <v>646906.78906551888</v>
      </c>
      <c r="H251" s="48">
        <v>657905.20444947039</v>
      </c>
      <c r="I251" s="48">
        <v>669563.61552457116</v>
      </c>
      <c r="J251" s="48">
        <v>681456.22876289487</v>
      </c>
      <c r="K251" s="48">
        <v>693588.38154256344</v>
      </c>
      <c r="L251" s="48">
        <v>705965.54566288018</v>
      </c>
    </row>
    <row r="252" spans="2:13" x14ac:dyDescent="0.3">
      <c r="B252" s="47" t="s">
        <v>114</v>
      </c>
      <c r="C252" s="48">
        <v>0</v>
      </c>
      <c r="D252" s="48">
        <v>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</row>
    <row r="253" spans="2:13" x14ac:dyDescent="0.3">
      <c r="B253" s="47" t="s">
        <v>103</v>
      </c>
      <c r="C253" s="48">
        <v>242000</v>
      </c>
      <c r="D253" s="48">
        <v>252250</v>
      </c>
      <c r="E253" s="48">
        <v>248000</v>
      </c>
      <c r="F253" s="48">
        <v>250350</v>
      </c>
      <c r="G253" s="48">
        <v>220000</v>
      </c>
      <c r="H253" s="48">
        <v>194500</v>
      </c>
      <c r="I253" s="48">
        <v>177160</v>
      </c>
      <c r="J253" s="48">
        <v>244650</v>
      </c>
      <c r="K253" s="48">
        <v>210000</v>
      </c>
      <c r="L253" s="48">
        <v>200000</v>
      </c>
    </row>
    <row r="254" spans="2:13" x14ac:dyDescent="0.3">
      <c r="B254" s="47" t="s">
        <v>122</v>
      </c>
      <c r="C254" s="48">
        <v>35843</v>
      </c>
      <c r="D254" s="48">
        <v>23401</v>
      </c>
      <c r="E254" s="48">
        <v>24678</v>
      </c>
      <c r="F254" s="48">
        <v>11994</v>
      </c>
      <c r="G254" s="48">
        <v>12679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</row>
    <row r="255" spans="2:13" x14ac:dyDescent="0.3">
      <c r="B255" s="47" t="s">
        <v>108</v>
      </c>
      <c r="C255" s="48">
        <v>-461500.34</v>
      </c>
      <c r="D255" s="48">
        <v>-467961.34476000001</v>
      </c>
      <c r="E255" s="48">
        <v>-474512.80358663999</v>
      </c>
      <c r="F255" s="48">
        <v>-481155.98283685296</v>
      </c>
      <c r="G255" s="48">
        <v>-487892.16659656889</v>
      </c>
      <c r="H255" s="48">
        <v>-494722.65692892083</v>
      </c>
      <c r="I255" s="48">
        <v>-501648.77412592573</v>
      </c>
      <c r="J255" s="48">
        <v>-508671.85696368868</v>
      </c>
      <c r="K255" s="48">
        <v>-515793.2629611803</v>
      </c>
      <c r="L255" s="48">
        <v>-523014.36864263681</v>
      </c>
    </row>
    <row r="256" spans="2:13" x14ac:dyDescent="0.3">
      <c r="B256" s="47" t="s">
        <v>96</v>
      </c>
      <c r="C256" s="48">
        <v>0</v>
      </c>
      <c r="D256" s="48">
        <v>0</v>
      </c>
      <c r="E256" s="48">
        <v>2500</v>
      </c>
      <c r="F256" s="48">
        <v>400</v>
      </c>
      <c r="G256" s="48">
        <v>31000</v>
      </c>
      <c r="H256" s="48">
        <v>6750</v>
      </c>
      <c r="I256" s="48">
        <v>24340</v>
      </c>
      <c r="J256" s="48">
        <v>0</v>
      </c>
      <c r="K256" s="48">
        <v>0</v>
      </c>
      <c r="L256" s="48">
        <v>0</v>
      </c>
    </row>
    <row r="257" spans="2:12" x14ac:dyDescent="0.3">
      <c r="B257" s="47" t="s">
        <v>97</v>
      </c>
      <c r="C257" s="48">
        <v>0</v>
      </c>
      <c r="D257" s="48">
        <v>0</v>
      </c>
      <c r="E257" s="48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-39900</v>
      </c>
      <c r="K257" s="48">
        <v>-4250</v>
      </c>
      <c r="L257" s="48">
        <v>-6000</v>
      </c>
    </row>
    <row r="258" spans="2:12" x14ac:dyDescent="0.3">
      <c r="B258" s="45" t="s">
        <v>159</v>
      </c>
      <c r="C258" s="46">
        <v>171647.54000000004</v>
      </c>
      <c r="D258" s="46">
        <v>234562.70349999995</v>
      </c>
      <c r="E258" s="46">
        <v>218902.9569184999</v>
      </c>
      <c r="F258" s="46">
        <v>227449.22848656157</v>
      </c>
      <c r="G258" s="46">
        <v>236235.07407553238</v>
      </c>
      <c r="H258" s="46">
        <v>245267.23463565507</v>
      </c>
      <c r="I258" s="46">
        <v>254552.64143731946</v>
      </c>
      <c r="J258" s="46">
        <v>264098.42146116286</v>
      </c>
      <c r="K258" s="46">
        <v>273911.90294125176</v>
      </c>
      <c r="L258" s="46">
        <v>284000.62106570625</v>
      </c>
    </row>
    <row r="259" spans="2:12" x14ac:dyDescent="0.3">
      <c r="B259" s="47" t="s">
        <v>94</v>
      </c>
      <c r="C259" s="48">
        <v>-422136</v>
      </c>
      <c r="D259" s="48">
        <v>-87200</v>
      </c>
      <c r="E259" s="48">
        <v>-87200</v>
      </c>
      <c r="F259" s="48">
        <v>-87200</v>
      </c>
      <c r="G259" s="48">
        <v>-87200</v>
      </c>
      <c r="H259" s="48">
        <v>-87200</v>
      </c>
      <c r="I259" s="48">
        <v>-87200</v>
      </c>
      <c r="J259" s="48">
        <v>-87200</v>
      </c>
      <c r="K259" s="48">
        <v>-87200</v>
      </c>
      <c r="L259" s="48">
        <v>-87200</v>
      </c>
    </row>
    <row r="260" spans="2:12" x14ac:dyDescent="0.3">
      <c r="B260" s="47" t="s">
        <v>95</v>
      </c>
      <c r="C260" s="48">
        <v>964497.92000000004</v>
      </c>
      <c r="D260" s="48">
        <v>978363.71788999997</v>
      </c>
      <c r="E260" s="48">
        <v>994571.42155671003</v>
      </c>
      <c r="F260" s="48">
        <v>1011846.7876276252</v>
      </c>
      <c r="G260" s="48">
        <v>1029461.1984424377</v>
      </c>
      <c r="H260" s="48">
        <v>1047422.2191265104</v>
      </c>
      <c r="I260" s="48">
        <v>1065737.6024534304</v>
      </c>
      <c r="J260" s="48">
        <v>1084415.2938424428</v>
      </c>
      <c r="K260" s="48">
        <v>1103463.4364945865</v>
      </c>
      <c r="L260" s="48">
        <v>1122890.3766714726</v>
      </c>
    </row>
    <row r="261" spans="2:12" x14ac:dyDescent="0.3">
      <c r="B261" s="47" t="s">
        <v>114</v>
      </c>
      <c r="C261" s="48">
        <v>-157390.09</v>
      </c>
      <c r="D261" s="48">
        <v>-161324.84224999999</v>
      </c>
      <c r="E261" s="48">
        <v>-165357.96330624999</v>
      </c>
      <c r="F261" s="48">
        <v>-169491.91238890623</v>
      </c>
      <c r="G261" s="48">
        <v>-173729.21019862889</v>
      </c>
      <c r="H261" s="48">
        <v>-178072.44045359461</v>
      </c>
      <c r="I261" s="48">
        <v>-182524.25146493447</v>
      </c>
      <c r="J261" s="48">
        <v>-187087.35775155784</v>
      </c>
      <c r="K261" s="48">
        <v>-191764.54169534679</v>
      </c>
      <c r="L261" s="48">
        <v>-196558.65523773048</v>
      </c>
    </row>
    <row r="262" spans="2:12" x14ac:dyDescent="0.3">
      <c r="B262" s="47" t="s">
        <v>103</v>
      </c>
      <c r="C262" s="48">
        <v>491395.72</v>
      </c>
      <c r="D262" s="48">
        <v>241986.83799999999</v>
      </c>
      <c r="E262" s="48">
        <v>248036.50894999999</v>
      </c>
      <c r="F262" s="48">
        <v>254237.42167374998</v>
      </c>
      <c r="G262" s="48">
        <v>260593.35721559374</v>
      </c>
      <c r="H262" s="48">
        <v>267108.19114598358</v>
      </c>
      <c r="I262" s="48">
        <v>273785.89592463319</v>
      </c>
      <c r="J262" s="48">
        <v>280630.54332274903</v>
      </c>
      <c r="K262" s="48">
        <v>287646.30690581776</v>
      </c>
      <c r="L262" s="48">
        <v>294837.46457846323</v>
      </c>
    </row>
    <row r="263" spans="2:12" x14ac:dyDescent="0.3">
      <c r="B263" s="47" t="s">
        <v>122</v>
      </c>
      <c r="C263" s="48">
        <v>45280</v>
      </c>
      <c r="D263" s="48">
        <v>23237</v>
      </c>
      <c r="E263" s="48">
        <v>0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</row>
    <row r="264" spans="2:12" x14ac:dyDescent="0.3">
      <c r="B264" s="47" t="s">
        <v>108</v>
      </c>
      <c r="C264" s="48">
        <v>-750000.01</v>
      </c>
      <c r="D264" s="48">
        <v>-760500.01014000003</v>
      </c>
      <c r="E264" s="48">
        <v>-771147.01028196001</v>
      </c>
      <c r="F264" s="48">
        <v>-781943.0684259074</v>
      </c>
      <c r="G264" s="48">
        <v>-792890.27138387016</v>
      </c>
      <c r="H264" s="48">
        <v>-803990.73518324434</v>
      </c>
      <c r="I264" s="48">
        <v>-815246.60547580977</v>
      </c>
      <c r="J264" s="48">
        <v>-826660.05795247108</v>
      </c>
      <c r="K264" s="48">
        <v>-838233.29876380565</v>
      </c>
      <c r="L264" s="48">
        <v>-849968.56494649895</v>
      </c>
    </row>
    <row r="265" spans="2:12" x14ac:dyDescent="0.3">
      <c r="B265" s="45" t="s">
        <v>160</v>
      </c>
      <c r="C265" s="46">
        <v>749130.09</v>
      </c>
      <c r="D265" s="46">
        <v>768548.50414999994</v>
      </c>
      <c r="E265" s="46">
        <v>785700.85248875013</v>
      </c>
      <c r="F265" s="46">
        <v>803230.73213438166</v>
      </c>
      <c r="G265" s="46">
        <v>821146.1193681634</v>
      </c>
      <c r="H265" s="46">
        <v>839455.1479812183</v>
      </c>
      <c r="I265" s="46">
        <v>858166.11200727208</v>
      </c>
      <c r="J265" s="46">
        <v>877287.46848897054</v>
      </c>
      <c r="K265" s="46">
        <v>896827.84027761058</v>
      </c>
      <c r="L265" s="46">
        <v>916796.01886608021</v>
      </c>
    </row>
    <row r="266" spans="2:12" x14ac:dyDescent="0.3">
      <c r="B266" s="47" t="s">
        <v>94</v>
      </c>
      <c r="C266" s="48">
        <v>-1000</v>
      </c>
      <c r="D266" s="48">
        <v>-1000</v>
      </c>
      <c r="E266" s="48">
        <v>-1000</v>
      </c>
      <c r="F266" s="48">
        <v>-1000</v>
      </c>
      <c r="G266" s="48">
        <v>-1000</v>
      </c>
      <c r="H266" s="48">
        <v>-1000</v>
      </c>
      <c r="I266" s="48">
        <v>-1000</v>
      </c>
      <c r="J266" s="48">
        <v>-1000</v>
      </c>
      <c r="K266" s="48">
        <v>-1000</v>
      </c>
      <c r="L266" s="48">
        <v>-1000</v>
      </c>
    </row>
    <row r="267" spans="2:12" x14ac:dyDescent="0.3">
      <c r="B267" s="47" t="s">
        <v>95</v>
      </c>
      <c r="C267" s="48">
        <v>733845.75</v>
      </c>
      <c r="D267" s="48">
        <v>752857.05564999999</v>
      </c>
      <c r="E267" s="48">
        <v>769592.11777625012</v>
      </c>
      <c r="F267" s="48">
        <v>786694.27905406919</v>
      </c>
      <c r="G267" s="48">
        <v>804171.25496084313</v>
      </c>
      <c r="H267" s="48">
        <v>822030.91196371499</v>
      </c>
      <c r="I267" s="48">
        <v>840281.2700893312</v>
      </c>
      <c r="J267" s="48">
        <v>858930.50552308117</v>
      </c>
      <c r="K267" s="48">
        <v>877986.95323757397</v>
      </c>
      <c r="L267" s="48">
        <v>897459.10965004261</v>
      </c>
    </row>
    <row r="268" spans="2:12" x14ac:dyDescent="0.3">
      <c r="B268" s="47" t="s">
        <v>103</v>
      </c>
      <c r="C268" s="48">
        <v>16284.34</v>
      </c>
      <c r="D268" s="48">
        <v>16691.448499999999</v>
      </c>
      <c r="E268" s="48">
        <v>17108.734712499998</v>
      </c>
      <c r="F268" s="48">
        <v>17536.453080312498</v>
      </c>
      <c r="G268" s="48">
        <v>17974.86440732031</v>
      </c>
      <c r="H268" s="48">
        <v>18424.236017503317</v>
      </c>
      <c r="I268" s="48">
        <v>18884.841917940899</v>
      </c>
      <c r="J268" s="48">
        <v>19356.962965889423</v>
      </c>
      <c r="K268" s="48">
        <v>19840.887040036658</v>
      </c>
      <c r="L268" s="48">
        <v>20336.909216037573</v>
      </c>
    </row>
    <row r="269" spans="2:12" x14ac:dyDescent="0.3">
      <c r="B269" s="45" t="s">
        <v>161</v>
      </c>
      <c r="C269" s="46">
        <v>298662.14</v>
      </c>
      <c r="D269" s="46">
        <v>300869.37270000001</v>
      </c>
      <c r="E269" s="46">
        <v>297241.15902050002</v>
      </c>
      <c r="F269" s="46">
        <v>307112.94826701551</v>
      </c>
      <c r="G269" s="46">
        <v>767353.61692092218</v>
      </c>
      <c r="H269" s="46">
        <v>527978.73404338572</v>
      </c>
      <c r="I269" s="46">
        <v>739004.59590069926</v>
      </c>
      <c r="J269" s="46">
        <v>950448.26239750534</v>
      </c>
      <c r="K269" s="46">
        <v>1461924.5954146278</v>
      </c>
      <c r="L269" s="46">
        <v>1210751.299153479</v>
      </c>
    </row>
    <row r="270" spans="2:12" x14ac:dyDescent="0.3">
      <c r="B270" s="47" t="s">
        <v>94</v>
      </c>
      <c r="C270" s="48">
        <v>-25831.72</v>
      </c>
      <c r="D270" s="48">
        <v>-26477.513000000003</v>
      </c>
      <c r="E270" s="48">
        <v>-27139.450825</v>
      </c>
      <c r="F270" s="48">
        <v>-27817.937095625002</v>
      </c>
      <c r="G270" s="48">
        <v>-28513.38552301563</v>
      </c>
      <c r="H270" s="48">
        <v>-29226.220161091016</v>
      </c>
      <c r="I270" s="48">
        <v>-29956.875665118292</v>
      </c>
      <c r="J270" s="48">
        <v>-30705.797556746249</v>
      </c>
      <c r="K270" s="48">
        <v>-31473.442495664909</v>
      </c>
      <c r="L270" s="48">
        <v>-32260.278558056529</v>
      </c>
    </row>
    <row r="271" spans="2:12" x14ac:dyDescent="0.3">
      <c r="B271" s="47" t="s">
        <v>95</v>
      </c>
      <c r="C271" s="48">
        <v>524782</v>
      </c>
      <c r="D271" s="48">
        <v>537059.02766000002</v>
      </c>
      <c r="E271" s="48">
        <v>550069.77579294005</v>
      </c>
      <c r="F271" s="48">
        <v>563779.69963334466</v>
      </c>
      <c r="G271" s="48">
        <v>577919.70011443191</v>
      </c>
      <c r="H271" s="48">
        <v>592506.38964235759</v>
      </c>
      <c r="I271" s="48">
        <v>607557.12709982879</v>
      </c>
      <c r="J271" s="48">
        <v>623090.05466573872</v>
      </c>
      <c r="K271" s="48">
        <v>639124.13654774113</v>
      </c>
      <c r="L271" s="48">
        <v>655679.19972990802</v>
      </c>
    </row>
    <row r="272" spans="2:12" x14ac:dyDescent="0.3">
      <c r="B272" s="47" t="s">
        <v>103</v>
      </c>
      <c r="C272" s="48">
        <v>0</v>
      </c>
      <c r="D272" s="48">
        <v>0</v>
      </c>
      <c r="E272" s="48">
        <v>0</v>
      </c>
      <c r="F272" s="48">
        <v>0</v>
      </c>
      <c r="G272" s="48">
        <v>450000</v>
      </c>
      <c r="H272" s="48">
        <v>200000</v>
      </c>
      <c r="I272" s="48">
        <v>400000</v>
      </c>
      <c r="J272" s="48">
        <v>600000</v>
      </c>
      <c r="K272" s="48">
        <v>1099597</v>
      </c>
      <c r="L272" s="48">
        <v>836090</v>
      </c>
    </row>
    <row r="273" spans="2:13" x14ac:dyDescent="0.3">
      <c r="B273" s="47" t="s">
        <v>97</v>
      </c>
      <c r="C273" s="48">
        <v>0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</row>
    <row r="274" spans="2:13" x14ac:dyDescent="0.3">
      <c r="B274" s="47" t="s">
        <v>122</v>
      </c>
      <c r="C274" s="48">
        <v>19212</v>
      </c>
      <c r="D274" s="48">
        <v>12861</v>
      </c>
      <c r="E274" s="48">
        <v>0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</row>
    <row r="275" spans="2:13" x14ac:dyDescent="0.3">
      <c r="B275" s="47" t="s">
        <v>108</v>
      </c>
      <c r="C275" s="48">
        <v>-219500.14</v>
      </c>
      <c r="D275" s="48">
        <v>-222573.14196000001</v>
      </c>
      <c r="E275" s="48">
        <v>-225689.16594744002</v>
      </c>
      <c r="F275" s="48">
        <v>-228848.81427070417</v>
      </c>
      <c r="G275" s="48">
        <v>-232052.69767049403</v>
      </c>
      <c r="H275" s="48">
        <v>-235301.43543788092</v>
      </c>
      <c r="I275" s="48">
        <v>-238595.65553401125</v>
      </c>
      <c r="J275" s="48">
        <v>-241935.99471148744</v>
      </c>
      <c r="K275" s="48">
        <v>-245323.09863744827</v>
      </c>
      <c r="L275" s="48">
        <v>-248757.62201837252</v>
      </c>
    </row>
    <row r="276" spans="2:13" x14ac:dyDescent="0.3">
      <c r="B276" s="45" t="s">
        <v>162</v>
      </c>
      <c r="C276" s="46">
        <v>0.45000000001164153</v>
      </c>
      <c r="D276" s="46">
        <v>0.49049999978160486</v>
      </c>
      <c r="E276" s="46">
        <v>0.21328124986030161</v>
      </c>
      <c r="F276" s="46">
        <v>0.21741328161442652</v>
      </c>
      <c r="G276" s="46">
        <v>-0.34859218657948077</v>
      </c>
      <c r="H276" s="46">
        <v>0.11416942579671741</v>
      </c>
      <c r="I276" s="46">
        <v>0.350946894090157</v>
      </c>
      <c r="J276" s="46">
        <v>1.8684072245378047E-2</v>
      </c>
      <c r="K276" s="46">
        <v>0.85152462311089039</v>
      </c>
      <c r="L276" s="46">
        <v>-7.8735249829478562</v>
      </c>
    </row>
    <row r="277" spans="2:13" x14ac:dyDescent="0.3">
      <c r="B277" s="47" t="s">
        <v>94</v>
      </c>
      <c r="C277" s="48">
        <v>-2145007.44</v>
      </c>
      <c r="D277" s="48">
        <v>-2198632.6260000002</v>
      </c>
      <c r="E277" s="48">
        <v>-2253598.4416499999</v>
      </c>
      <c r="F277" s="48">
        <v>-2309938.2776912497</v>
      </c>
      <c r="G277" s="48">
        <v>-2367686.5346335312</v>
      </c>
      <c r="H277" s="48">
        <v>-2426878.6229993692</v>
      </c>
      <c r="I277" s="48">
        <v>-2487550.9635743536</v>
      </c>
      <c r="J277" s="48">
        <v>-2899739.9876637128</v>
      </c>
      <c r="K277" s="48">
        <v>-2913483.1373553053</v>
      </c>
      <c r="L277" s="48">
        <v>-2978819.8657891881</v>
      </c>
    </row>
    <row r="278" spans="2:13" x14ac:dyDescent="0.3">
      <c r="B278" s="47" t="s">
        <v>95</v>
      </c>
      <c r="C278" s="48">
        <v>982688.75</v>
      </c>
      <c r="D278" s="48">
        <v>1049498.36809</v>
      </c>
      <c r="E278" s="48">
        <v>1208808.4366230096</v>
      </c>
      <c r="F278" s="48">
        <v>1356481.6598999759</v>
      </c>
      <c r="G278" s="48">
        <v>1491927.0361039254</v>
      </c>
      <c r="H278" s="48">
        <v>1471861.7724922518</v>
      </c>
      <c r="I278" s="48">
        <v>1450200.2910992331</v>
      </c>
      <c r="J278" s="48">
        <v>1426850.2345978625</v>
      </c>
      <c r="K278" s="48">
        <v>1401714.4723255066</v>
      </c>
      <c r="L278" s="48">
        <v>1374691.1064780212</v>
      </c>
    </row>
    <row r="279" spans="2:13" x14ac:dyDescent="0.3">
      <c r="B279" s="47" t="s">
        <v>114</v>
      </c>
      <c r="C279" s="48">
        <v>-690000</v>
      </c>
      <c r="D279" s="48">
        <v>0</v>
      </c>
      <c r="E279" s="48">
        <v>0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</row>
    <row r="280" spans="2:13" x14ac:dyDescent="0.3">
      <c r="B280" s="47" t="s">
        <v>103</v>
      </c>
      <c r="C280" s="48">
        <v>1325000</v>
      </c>
      <c r="D280" s="48">
        <v>4636139</v>
      </c>
      <c r="E280" s="48">
        <v>3221680</v>
      </c>
      <c r="F280" s="48">
        <v>2478516</v>
      </c>
      <c r="G280" s="48">
        <v>638660</v>
      </c>
      <c r="H280" s="48">
        <v>979575</v>
      </c>
      <c r="I280" s="48">
        <v>500000</v>
      </c>
      <c r="J280" s="48">
        <v>600000</v>
      </c>
      <c r="K280" s="48">
        <v>600000</v>
      </c>
      <c r="L280" s="48">
        <v>600000</v>
      </c>
    </row>
    <row r="281" spans="2:13" x14ac:dyDescent="0.3">
      <c r="B281" s="47" t="s">
        <v>96</v>
      </c>
      <c r="C281" s="48">
        <v>1487319.2</v>
      </c>
      <c r="D281" s="48">
        <v>891156.80925000005</v>
      </c>
      <c r="E281" s="48">
        <v>439010.44</v>
      </c>
      <c r="F281" s="48">
        <v>195889.64</v>
      </c>
      <c r="G281" s="48">
        <v>95238.24</v>
      </c>
      <c r="H281" s="48">
        <v>4123.34</v>
      </c>
      <c r="I281" s="48">
        <v>106778</v>
      </c>
      <c r="J281" s="48">
        <v>402873</v>
      </c>
      <c r="K281" s="48">
        <v>400090</v>
      </c>
      <c r="L281" s="48">
        <v>448444</v>
      </c>
    </row>
    <row r="282" spans="2:13" x14ac:dyDescent="0.3">
      <c r="B282" s="47" t="s">
        <v>97</v>
      </c>
      <c r="C282" s="48">
        <v>0</v>
      </c>
      <c r="D282" s="48">
        <v>-991260</v>
      </c>
      <c r="E282" s="48">
        <v>-465054</v>
      </c>
      <c r="F282" s="48">
        <v>-318174</v>
      </c>
      <c r="G282" s="48">
        <v>-216054</v>
      </c>
      <c r="H282" s="48">
        <v>-421922</v>
      </c>
      <c r="I282" s="48">
        <v>0</v>
      </c>
      <c r="J282" s="48">
        <v>0</v>
      </c>
      <c r="K282" s="48">
        <v>0</v>
      </c>
      <c r="L282" s="48">
        <v>0</v>
      </c>
    </row>
    <row r="283" spans="2:13" x14ac:dyDescent="0.3">
      <c r="B283" s="47" t="s">
        <v>122</v>
      </c>
      <c r="C283" s="48">
        <v>0</v>
      </c>
      <c r="D283" s="48">
        <v>79539</v>
      </c>
      <c r="E283" s="48">
        <v>322124</v>
      </c>
      <c r="F283" s="48">
        <v>576817</v>
      </c>
      <c r="G283" s="48">
        <v>844221</v>
      </c>
      <c r="H283" s="48">
        <v>886355</v>
      </c>
      <c r="I283" s="48">
        <v>930591</v>
      </c>
      <c r="J283" s="48">
        <v>977035</v>
      </c>
      <c r="K283" s="48">
        <v>1025796</v>
      </c>
      <c r="L283" s="48">
        <v>1076991</v>
      </c>
      <c r="M283" s="52"/>
    </row>
    <row r="284" spans="2:13" x14ac:dyDescent="0.3">
      <c r="B284" s="47" t="s">
        <v>132</v>
      </c>
      <c r="C284" s="48">
        <v>-500000</v>
      </c>
      <c r="D284" s="48">
        <v>-3000000</v>
      </c>
      <c r="E284" s="48">
        <v>-2000000</v>
      </c>
      <c r="F284" s="48">
        <v>-1500000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</row>
    <row r="285" spans="2:13" x14ac:dyDescent="0.3">
      <c r="B285" s="47" t="s">
        <v>108</v>
      </c>
      <c r="C285" s="48">
        <v>-460000.06</v>
      </c>
      <c r="D285" s="48">
        <v>-466440.06083999999</v>
      </c>
      <c r="E285" s="48">
        <v>-472970.22169176</v>
      </c>
      <c r="F285" s="48">
        <v>-479591.80479544465</v>
      </c>
      <c r="G285" s="48">
        <v>-486306.09006258089</v>
      </c>
      <c r="H285" s="48">
        <v>-493114.375323457</v>
      </c>
      <c r="I285" s="48">
        <v>-500017.97657798539</v>
      </c>
      <c r="J285" s="48">
        <v>-507018.22825007717</v>
      </c>
      <c r="K285" s="48">
        <v>-514116.48344557825</v>
      </c>
      <c r="L285" s="48">
        <v>-521314.11421381636</v>
      </c>
    </row>
    <row r="286" spans="2:13" x14ac:dyDescent="0.3">
      <c r="B286" s="45" t="s">
        <v>163</v>
      </c>
      <c r="C286" s="46">
        <v>0.41000000003259629</v>
      </c>
      <c r="D286" s="46">
        <v>-0.47975000005681068</v>
      </c>
      <c r="E286" s="46">
        <v>0.27312499983236194</v>
      </c>
      <c r="F286" s="46">
        <v>-0.12004687497392297</v>
      </c>
      <c r="G286" s="46">
        <v>-0.49804804695304483</v>
      </c>
      <c r="H286" s="46">
        <v>-0.18549924797844142</v>
      </c>
      <c r="I286" s="46">
        <v>0.40986327081918716</v>
      </c>
      <c r="J286" s="46">
        <v>-0.20489014749182388</v>
      </c>
      <c r="K286" s="46">
        <v>-0.61001240130281076</v>
      </c>
      <c r="L286" s="46">
        <v>-0.47526271111564711</v>
      </c>
    </row>
    <row r="287" spans="2:13" x14ac:dyDescent="0.3">
      <c r="B287" s="47" t="s">
        <v>94</v>
      </c>
      <c r="C287" s="48">
        <v>-771312</v>
      </c>
      <c r="D287" s="48">
        <v>-790594.8</v>
      </c>
      <c r="E287" s="48">
        <v>-810359.67</v>
      </c>
      <c r="F287" s="48">
        <v>-830618.91174999997</v>
      </c>
      <c r="G287" s="48">
        <v>-851383.90954375011</v>
      </c>
      <c r="H287" s="48">
        <v>-872669.13228234369</v>
      </c>
      <c r="I287" s="48">
        <v>-894485.13558940229</v>
      </c>
      <c r="J287" s="48">
        <v>-916847.56397913746</v>
      </c>
      <c r="K287" s="48">
        <v>-939769.1530786159</v>
      </c>
      <c r="L287" s="48">
        <v>-963262.7319055812</v>
      </c>
    </row>
    <row r="288" spans="2:13" x14ac:dyDescent="0.3">
      <c r="B288" s="47" t="s">
        <v>95</v>
      </c>
      <c r="C288" s="48">
        <v>191898.41</v>
      </c>
      <c r="D288" s="48">
        <v>194502.32025000002</v>
      </c>
      <c r="E288" s="48">
        <v>197215.94312500002</v>
      </c>
      <c r="F288" s="48">
        <v>201072.791703125</v>
      </c>
      <c r="G288" s="48">
        <v>205850.4114957031</v>
      </c>
      <c r="H288" s="48">
        <v>210746.94678309571</v>
      </c>
      <c r="I288" s="48">
        <v>215764.5454526731</v>
      </c>
      <c r="J288" s="48">
        <v>570909.35908898991</v>
      </c>
      <c r="K288" s="48">
        <v>526181.54306621465</v>
      </c>
      <c r="L288" s="48">
        <v>531586.25664287002</v>
      </c>
    </row>
    <row r="289" spans="2:12" x14ac:dyDescent="0.3">
      <c r="B289" s="47" t="s">
        <v>114</v>
      </c>
      <c r="C289" s="48">
        <v>-310000</v>
      </c>
      <c r="D289" s="48">
        <v>0</v>
      </c>
      <c r="E289" s="48">
        <v>0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</row>
    <row r="290" spans="2:12" x14ac:dyDescent="0.3">
      <c r="B290" s="47" t="s">
        <v>103</v>
      </c>
      <c r="C290" s="48">
        <v>732000</v>
      </c>
      <c r="D290" s="48">
        <v>211560</v>
      </c>
      <c r="E290" s="48">
        <v>1852010</v>
      </c>
      <c r="F290" s="48">
        <v>2050095</v>
      </c>
      <c r="G290" s="48">
        <v>550095</v>
      </c>
      <c r="H290" s="48">
        <v>313085</v>
      </c>
      <c r="I290" s="48">
        <v>100000</v>
      </c>
      <c r="J290" s="48">
        <v>100000</v>
      </c>
      <c r="K290" s="48">
        <v>100000</v>
      </c>
      <c r="L290" s="48">
        <v>100000</v>
      </c>
    </row>
    <row r="291" spans="2:12" x14ac:dyDescent="0.3">
      <c r="B291" s="47" t="s">
        <v>96</v>
      </c>
      <c r="C291" s="48">
        <v>605064</v>
      </c>
      <c r="D291" s="48">
        <v>332182</v>
      </c>
      <c r="E291" s="48">
        <v>318645</v>
      </c>
      <c r="F291" s="48">
        <v>327948</v>
      </c>
      <c r="G291" s="48">
        <v>337532</v>
      </c>
      <c r="H291" s="48">
        <v>348837</v>
      </c>
      <c r="I291" s="48">
        <v>578721</v>
      </c>
      <c r="J291" s="48">
        <v>328701</v>
      </c>
      <c r="K291" s="48">
        <v>338591</v>
      </c>
      <c r="L291" s="48">
        <v>348786</v>
      </c>
    </row>
    <row r="292" spans="2:12" x14ac:dyDescent="0.3">
      <c r="B292" s="47" t="s">
        <v>97</v>
      </c>
      <c r="C292" s="48">
        <v>0</v>
      </c>
      <c r="D292" s="48">
        <v>0</v>
      </c>
      <c r="E292" s="48">
        <v>-609861</v>
      </c>
      <c r="F292" s="48">
        <v>-248497</v>
      </c>
      <c r="G292" s="48">
        <v>-242094</v>
      </c>
      <c r="H292" s="48">
        <v>0</v>
      </c>
      <c r="I292" s="48">
        <v>0</v>
      </c>
      <c r="J292" s="48">
        <v>-82763</v>
      </c>
      <c r="K292" s="48">
        <v>-25004</v>
      </c>
      <c r="L292" s="48">
        <v>-17110</v>
      </c>
    </row>
    <row r="293" spans="2:12" x14ac:dyDescent="0.3">
      <c r="B293" s="47" t="s">
        <v>132</v>
      </c>
      <c r="C293" s="48">
        <v>-500000</v>
      </c>
      <c r="D293" s="48">
        <v>0</v>
      </c>
      <c r="E293" s="48">
        <v>-1000000</v>
      </c>
      <c r="F293" s="48">
        <v>-1500000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</row>
    <row r="294" spans="2:12" x14ac:dyDescent="0.3">
      <c r="B294" s="47" t="s">
        <v>122</v>
      </c>
      <c r="C294" s="48">
        <v>52350</v>
      </c>
      <c r="D294" s="48">
        <v>52350</v>
      </c>
      <c r="E294" s="48">
        <v>52350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</row>
    <row r="295" spans="2:12" x14ac:dyDescent="0.3">
      <c r="B295" s="45" t="s">
        <v>164</v>
      </c>
      <c r="C295" s="46">
        <v>7317.17</v>
      </c>
      <c r="D295" s="46">
        <v>7704.0893500000002</v>
      </c>
      <c r="E295" s="46">
        <v>8114.0228892499999</v>
      </c>
      <c r="F295" s="46">
        <v>8546.1028232837507</v>
      </c>
      <c r="G295" s="46">
        <v>9001.5356052679799</v>
      </c>
      <c r="H295" s="46">
        <v>9481.5937069357497</v>
      </c>
      <c r="I295" s="46">
        <v>9987.6192398532094</v>
      </c>
      <c r="J295" s="46">
        <v>10521.027775573173</v>
      </c>
      <c r="K295" s="46">
        <v>11083.312375606047</v>
      </c>
      <c r="L295" s="46">
        <v>11676.047842739643</v>
      </c>
    </row>
    <row r="296" spans="2:12" x14ac:dyDescent="0.3">
      <c r="B296" s="47" t="s">
        <v>95</v>
      </c>
      <c r="C296" s="48">
        <v>7317.17</v>
      </c>
      <c r="D296" s="48">
        <v>7704.0893500000002</v>
      </c>
      <c r="E296" s="48">
        <v>8114.0228892499999</v>
      </c>
      <c r="F296" s="48">
        <v>8546.1028232837507</v>
      </c>
      <c r="G296" s="48">
        <v>9001.5356052679799</v>
      </c>
      <c r="H296" s="48">
        <v>9481.5937069357497</v>
      </c>
      <c r="I296" s="48">
        <v>9987.6192398532094</v>
      </c>
      <c r="J296" s="48">
        <v>10521.027775573173</v>
      </c>
      <c r="K296" s="48">
        <v>11083.312375606047</v>
      </c>
      <c r="L296" s="48">
        <v>11676.047842739643</v>
      </c>
    </row>
    <row r="297" spans="2:12" x14ac:dyDescent="0.3">
      <c r="B297" s="45" t="s">
        <v>165</v>
      </c>
      <c r="C297" s="46">
        <v>-16948.169999999998</v>
      </c>
      <c r="D297" s="46">
        <v>-16231.873550000011</v>
      </c>
      <c r="E297" s="46">
        <v>-15409.860985250001</v>
      </c>
      <c r="F297" s="46">
        <v>-14500.422825228758</v>
      </c>
      <c r="G297" s="46">
        <v>-13497.714222561248</v>
      </c>
      <c r="H297" s="46">
        <v>-12395.543501332104</v>
      </c>
      <c r="I297" s="46">
        <v>-11187.352463390103</v>
      </c>
      <c r="J297" s="46">
        <v>-9866.1955965081361</v>
      </c>
      <c r="K297" s="46">
        <v>-8423.7181236390752</v>
      </c>
      <c r="L297" s="46">
        <v>-6854.1328291578684</v>
      </c>
    </row>
    <row r="298" spans="2:12" x14ac:dyDescent="0.3">
      <c r="B298" s="47" t="s">
        <v>94</v>
      </c>
      <c r="C298" s="48">
        <v>-61586.39</v>
      </c>
      <c r="D298" s="48">
        <v>-63126.024750000004</v>
      </c>
      <c r="E298" s="48">
        <v>-64704.150368750008</v>
      </c>
      <c r="F298" s="48">
        <v>-66321.729127968749</v>
      </c>
      <c r="G298" s="48">
        <v>-67979.747356167965</v>
      </c>
      <c r="H298" s="48">
        <v>-69679.216040072162</v>
      </c>
      <c r="I298" s="48">
        <v>-71421.171441073966</v>
      </c>
      <c r="J298" s="48">
        <v>-73206.67572710081</v>
      </c>
      <c r="K298" s="48">
        <v>-75035.817620278336</v>
      </c>
      <c r="L298" s="48">
        <v>-76911.713060785289</v>
      </c>
    </row>
    <row r="299" spans="2:12" x14ac:dyDescent="0.3">
      <c r="B299" s="47" t="s">
        <v>95</v>
      </c>
      <c r="C299" s="48">
        <v>51737.89</v>
      </c>
      <c r="D299" s="48">
        <v>54093.21658</v>
      </c>
      <c r="E299" s="48">
        <v>56594.14167882</v>
      </c>
      <c r="F299" s="48">
        <v>59223.356530194476</v>
      </c>
      <c r="G299" s="48">
        <v>61987.71206424557</v>
      </c>
      <c r="H299" s="48">
        <v>64894.430974407849</v>
      </c>
      <c r="I299" s="48">
        <v>67951.128031450993</v>
      </c>
      <c r="J299" s="48">
        <v>71165.831511112541</v>
      </c>
      <c r="K299" s="48">
        <v>74547.005796486425</v>
      </c>
      <c r="L299" s="48">
        <v>78103.575219672435</v>
      </c>
    </row>
    <row r="300" spans="2:12" x14ac:dyDescent="0.3">
      <c r="B300" s="47" t="s">
        <v>108</v>
      </c>
      <c r="C300" s="48">
        <v>-7099.67</v>
      </c>
      <c r="D300" s="48">
        <v>-7199.06538</v>
      </c>
      <c r="E300" s="48">
        <v>-7299.8522953199999</v>
      </c>
      <c r="F300" s="48">
        <v>-7402.0502274544797</v>
      </c>
      <c r="G300" s="48">
        <v>-7505.6789306388428</v>
      </c>
      <c r="H300" s="48">
        <v>-7610.7584356677862</v>
      </c>
      <c r="I300" s="48">
        <v>-7717.3090537671351</v>
      </c>
      <c r="J300" s="48">
        <v>-7825.3513805198754</v>
      </c>
      <c r="K300" s="48">
        <v>-7934.9062998471536</v>
      </c>
      <c r="L300" s="48">
        <v>-8045.994988045014</v>
      </c>
    </row>
    <row r="301" spans="2:12" x14ac:dyDescent="0.3">
      <c r="B301" s="45" t="s">
        <v>166</v>
      </c>
      <c r="C301" s="46">
        <v>486655.95999999996</v>
      </c>
      <c r="D301" s="46">
        <v>493834.85900000005</v>
      </c>
      <c r="E301" s="46">
        <v>505805.73047500011</v>
      </c>
      <c r="F301" s="46">
        <v>518075.87373687513</v>
      </c>
      <c r="G301" s="46">
        <v>530652.77058029687</v>
      </c>
      <c r="H301" s="46">
        <v>543544.08984480426</v>
      </c>
      <c r="I301" s="46">
        <v>556757.69209092436</v>
      </c>
      <c r="J301" s="46">
        <v>570301.63439319772</v>
      </c>
      <c r="K301" s="46">
        <v>584184.17525302735</v>
      </c>
      <c r="L301" s="46">
        <v>629864.7889805279</v>
      </c>
    </row>
    <row r="302" spans="2:12" x14ac:dyDescent="0.3">
      <c r="B302" s="47" t="s">
        <v>94</v>
      </c>
      <c r="C302" s="48">
        <v>-301435.17</v>
      </c>
      <c r="D302" s="48">
        <v>-308971.04924999998</v>
      </c>
      <c r="E302" s="48">
        <v>-316695.32548124995</v>
      </c>
      <c r="F302" s="48">
        <v>-324612.70861828123</v>
      </c>
      <c r="G302" s="48">
        <v>-332728.02633373823</v>
      </c>
      <c r="H302" s="48">
        <v>-341046.22699208168</v>
      </c>
      <c r="I302" s="48">
        <v>-349572.38266688376</v>
      </c>
      <c r="J302" s="48">
        <v>-358311.69223355583</v>
      </c>
      <c r="K302" s="48">
        <v>-367269.48453939479</v>
      </c>
      <c r="L302" s="48">
        <v>-345000.2123067049</v>
      </c>
    </row>
    <row r="303" spans="2:12" x14ac:dyDescent="0.3">
      <c r="B303" s="47" t="s">
        <v>95</v>
      </c>
      <c r="C303" s="48">
        <v>865391.49000000022</v>
      </c>
      <c r="D303" s="48">
        <v>881188.47328999988</v>
      </c>
      <c r="E303" s="48">
        <v>901980.97690681007</v>
      </c>
      <c r="F303" s="48">
        <v>923281.22219902393</v>
      </c>
      <c r="G303" s="48">
        <v>945101.73371571722</v>
      </c>
      <c r="H303" s="48">
        <v>967455.34675379191</v>
      </c>
      <c r="I303" s="48">
        <v>990355.21509355074</v>
      </c>
      <c r="J303" s="48">
        <v>1013814.8189271962</v>
      </c>
      <c r="K303" s="48">
        <v>1037847.9729850711</v>
      </c>
      <c r="L303" s="48">
        <v>1062468.8348645787</v>
      </c>
    </row>
    <row r="304" spans="2:12" x14ac:dyDescent="0.3">
      <c r="B304" s="47" t="s">
        <v>114</v>
      </c>
      <c r="C304" s="48">
        <v>-488100</v>
      </c>
      <c r="D304" s="48">
        <v>-1511700</v>
      </c>
      <c r="E304" s="48">
        <v>-1361700</v>
      </c>
      <c r="F304" s="48">
        <v>-350000</v>
      </c>
      <c r="G304" s="48">
        <v>-350000</v>
      </c>
      <c r="H304" s="48">
        <v>-350000</v>
      </c>
      <c r="I304" s="48">
        <v>-350000</v>
      </c>
      <c r="J304" s="48">
        <v>-350000</v>
      </c>
      <c r="K304" s="48">
        <v>-350000</v>
      </c>
      <c r="L304" s="48">
        <v>-350000</v>
      </c>
    </row>
    <row r="305" spans="2:12" x14ac:dyDescent="0.3">
      <c r="B305" s="47" t="s">
        <v>103</v>
      </c>
      <c r="C305" s="48">
        <v>488100</v>
      </c>
      <c r="D305" s="48">
        <v>1511700</v>
      </c>
      <c r="E305" s="48">
        <v>1361700</v>
      </c>
      <c r="F305" s="48">
        <v>350000</v>
      </c>
      <c r="G305" s="48">
        <v>350000</v>
      </c>
      <c r="H305" s="48">
        <v>350000</v>
      </c>
      <c r="I305" s="48">
        <v>350000</v>
      </c>
      <c r="J305" s="48">
        <v>350000</v>
      </c>
      <c r="K305" s="48">
        <v>350000</v>
      </c>
      <c r="L305" s="48">
        <v>350000</v>
      </c>
    </row>
    <row r="306" spans="2:12" x14ac:dyDescent="0.3">
      <c r="B306" s="47" t="s">
        <v>108</v>
      </c>
      <c r="C306" s="48">
        <v>-77300.36</v>
      </c>
      <c r="D306" s="48">
        <v>-78382.565040000001</v>
      </c>
      <c r="E306" s="48">
        <v>-79479.920950560001</v>
      </c>
      <c r="F306" s="48">
        <v>-80592.639843867844</v>
      </c>
      <c r="G306" s="48">
        <v>-81720.936801681994</v>
      </c>
      <c r="H306" s="48">
        <v>-82865.029916905536</v>
      </c>
      <c r="I306" s="48">
        <v>-84025.14033574221</v>
      </c>
      <c r="J306" s="48">
        <v>-85201.492300442595</v>
      </c>
      <c r="K306" s="48">
        <v>-86394.313192648784</v>
      </c>
      <c r="L306" s="48">
        <v>-87603.833577345868</v>
      </c>
    </row>
    <row r="307" spans="2:12" x14ac:dyDescent="0.3">
      <c r="B307" s="45" t="s">
        <v>167</v>
      </c>
      <c r="C307" s="46">
        <v>75288.59</v>
      </c>
      <c r="D307" s="46">
        <v>77209.094249999995</v>
      </c>
      <c r="E307" s="46">
        <v>79079.225528750001</v>
      </c>
      <c r="F307" s="46">
        <v>78962.857680206245</v>
      </c>
      <c r="G307" s="46">
        <v>80947.939343676961</v>
      </c>
      <c r="H307" s="46">
        <v>75543.497360915062</v>
      </c>
      <c r="I307" s="46">
        <v>77651.640352934657</v>
      </c>
      <c r="J307" s="46">
        <v>79824.562475444545</v>
      </c>
      <c r="K307" s="46">
        <v>82064.54736226995</v>
      </c>
      <c r="L307" s="46">
        <v>84373.972266637647</v>
      </c>
    </row>
    <row r="308" spans="2:12" x14ac:dyDescent="0.3">
      <c r="B308" s="47" t="s">
        <v>95</v>
      </c>
      <c r="C308" s="48">
        <v>104949.46999999999</v>
      </c>
      <c r="D308" s="48">
        <v>106950.77256999999</v>
      </c>
      <c r="E308" s="48">
        <v>108893.99334523</v>
      </c>
      <c r="F308" s="48">
        <v>110931.10824611697</v>
      </c>
      <c r="G308" s="48">
        <v>113070.16941751043</v>
      </c>
      <c r="H308" s="48">
        <v>115421.3086557822</v>
      </c>
      <c r="I308" s="48">
        <v>118087.74100592993</v>
      </c>
      <c r="J308" s="48">
        <v>120826.76853758175</v>
      </c>
      <c r="K308" s="48">
        <v>123640.78430927708</v>
      </c>
      <c r="L308" s="48">
        <v>126532.27653090288</v>
      </c>
    </row>
    <row r="309" spans="2:12" x14ac:dyDescent="0.3">
      <c r="B309" s="47" t="s">
        <v>103</v>
      </c>
      <c r="C309" s="48">
        <v>0</v>
      </c>
      <c r="D309" s="48">
        <v>0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</row>
    <row r="310" spans="2:12" x14ac:dyDescent="0.3">
      <c r="B310" s="47" t="s">
        <v>122</v>
      </c>
      <c r="C310" s="48">
        <v>7539</v>
      </c>
      <c r="D310" s="48">
        <v>7979</v>
      </c>
      <c r="E310" s="48">
        <v>8434</v>
      </c>
      <c r="F310" s="48">
        <v>6816</v>
      </c>
      <c r="G310" s="48">
        <v>7205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</row>
    <row r="311" spans="2:12" x14ac:dyDescent="0.3">
      <c r="B311" s="47" t="s">
        <v>108</v>
      </c>
      <c r="C311" s="48">
        <v>-37199.879999999997</v>
      </c>
      <c r="D311" s="48">
        <v>-37720.678319999999</v>
      </c>
      <c r="E311" s="48">
        <v>-38248.767816480002</v>
      </c>
      <c r="F311" s="48">
        <v>-38784.250565910719</v>
      </c>
      <c r="G311" s="48">
        <v>-39327.230073833467</v>
      </c>
      <c r="H311" s="48">
        <v>-39877.811294867133</v>
      </c>
      <c r="I311" s="48">
        <v>-40436.100652995272</v>
      </c>
      <c r="J311" s="48">
        <v>-41002.206062137207</v>
      </c>
      <c r="K311" s="48">
        <v>-41576.236947007128</v>
      </c>
      <c r="L311" s="48">
        <v>-42158.304264265229</v>
      </c>
    </row>
    <row r="312" spans="2:12" x14ac:dyDescent="0.3">
      <c r="B312" s="45" t="s">
        <v>168</v>
      </c>
      <c r="C312" s="46">
        <v>318027.67</v>
      </c>
      <c r="D312" s="46">
        <v>325965.33970000001</v>
      </c>
      <c r="E312" s="46">
        <v>333224.28062750003</v>
      </c>
      <c r="F312" s="46">
        <v>340649.65555190149</v>
      </c>
      <c r="G312" s="46">
        <v>348245.20169802674</v>
      </c>
      <c r="H312" s="46">
        <v>356014.73768661381</v>
      </c>
      <c r="I312" s="46">
        <v>363962.16522521665</v>
      </c>
      <c r="J312" s="46">
        <v>372091.47083150165</v>
      </c>
      <c r="K312" s="46">
        <v>380406.72758946649</v>
      </c>
      <c r="L312" s="46">
        <v>388912.09693911194</v>
      </c>
    </row>
    <row r="313" spans="2:12" x14ac:dyDescent="0.3">
      <c r="B313" s="47" t="s">
        <v>95</v>
      </c>
      <c r="C313" s="48">
        <v>326027.40999999997</v>
      </c>
      <c r="D313" s="48">
        <v>334077.07605999999</v>
      </c>
      <c r="E313" s="48">
        <v>341449.58129654004</v>
      </c>
      <c r="F313" s="48">
        <v>348990.11043030804</v>
      </c>
      <c r="G313" s="48">
        <v>356702.42294473096</v>
      </c>
      <c r="H313" s="48">
        <v>364590.36003077193</v>
      </c>
      <c r="I313" s="48">
        <v>372657.84628219297</v>
      </c>
      <c r="J313" s="48">
        <v>380908.89142327564</v>
      </c>
      <c r="K313" s="48">
        <v>389347.59206952533</v>
      </c>
      <c r="L313" s="48">
        <v>397978.13352189161</v>
      </c>
    </row>
    <row r="314" spans="2:12" x14ac:dyDescent="0.3">
      <c r="B314" s="47" t="s">
        <v>108</v>
      </c>
      <c r="C314" s="48">
        <v>-7999.74</v>
      </c>
      <c r="D314" s="48">
        <v>-8111.7363599999999</v>
      </c>
      <c r="E314" s="48">
        <v>-8225.3006690399998</v>
      </c>
      <c r="F314" s="48">
        <v>-8340.4548784065591</v>
      </c>
      <c r="G314" s="48">
        <v>-8457.2212467042518</v>
      </c>
      <c r="H314" s="48">
        <v>-8575.6223441581114</v>
      </c>
      <c r="I314" s="48">
        <v>-8695.6810569763256</v>
      </c>
      <c r="J314" s="48">
        <v>-8817.4205917739946</v>
      </c>
      <c r="K314" s="48">
        <v>-8940.8644800588299</v>
      </c>
      <c r="L314" s="48">
        <v>-9066.0365827796541</v>
      </c>
    </row>
    <row r="315" spans="2:12" x14ac:dyDescent="0.3">
      <c r="B315" s="45" t="s">
        <v>169</v>
      </c>
      <c r="C315" s="46">
        <v>23200.35</v>
      </c>
      <c r="D315" s="46">
        <v>23780.358749999999</v>
      </c>
      <c r="E315" s="46">
        <v>24374.86771875</v>
      </c>
      <c r="F315" s="46">
        <v>24984.23941171875</v>
      </c>
      <c r="G315" s="46">
        <v>25608.845397011719</v>
      </c>
      <c r="H315" s="46">
        <v>26249.066531937013</v>
      </c>
      <c r="I315" s="46">
        <v>26905.293195235437</v>
      </c>
      <c r="J315" s="46">
        <v>27577.925525116323</v>
      </c>
      <c r="K315" s="46">
        <v>28267.373663244231</v>
      </c>
      <c r="L315" s="46">
        <v>28974.058004825336</v>
      </c>
    </row>
    <row r="316" spans="2:12" x14ac:dyDescent="0.3">
      <c r="B316" s="47" t="s">
        <v>95</v>
      </c>
      <c r="C316" s="48">
        <v>23200.35</v>
      </c>
      <c r="D316" s="48">
        <v>23780.358749999999</v>
      </c>
      <c r="E316" s="48">
        <v>24374.86771875</v>
      </c>
      <c r="F316" s="48">
        <v>24984.23941171875</v>
      </c>
      <c r="G316" s="48">
        <v>25608.845397011719</v>
      </c>
      <c r="H316" s="48">
        <v>26249.066531937013</v>
      </c>
      <c r="I316" s="48">
        <v>26905.293195235437</v>
      </c>
      <c r="J316" s="48">
        <v>27577.925525116323</v>
      </c>
      <c r="K316" s="48">
        <v>28267.373663244231</v>
      </c>
      <c r="L316" s="48">
        <v>28974.058004825336</v>
      </c>
    </row>
    <row r="317" spans="2:12" x14ac:dyDescent="0.3">
      <c r="B317" s="45" t="s">
        <v>170</v>
      </c>
      <c r="C317" s="46">
        <v>42845.13</v>
      </c>
      <c r="D317" s="46">
        <v>43916.258249999999</v>
      </c>
      <c r="E317" s="46">
        <v>45014.164706249998</v>
      </c>
      <c r="F317" s="46">
        <v>46139.518823906248</v>
      </c>
      <c r="G317" s="46">
        <v>47293.006794503912</v>
      </c>
      <c r="H317" s="46">
        <v>48475.331964366509</v>
      </c>
      <c r="I317" s="46">
        <v>49687.215263475671</v>
      </c>
      <c r="J317" s="46">
        <v>50929.39564506257</v>
      </c>
      <c r="K317" s="46">
        <v>52202.630536189135</v>
      </c>
      <c r="L317" s="46">
        <v>53507.696299593867</v>
      </c>
    </row>
    <row r="318" spans="2:12" x14ac:dyDescent="0.3">
      <c r="B318" s="47" t="s">
        <v>95</v>
      </c>
      <c r="C318" s="48">
        <v>42845.13</v>
      </c>
      <c r="D318" s="48">
        <v>43916.258249999999</v>
      </c>
      <c r="E318" s="48">
        <v>45014.164706249998</v>
      </c>
      <c r="F318" s="48">
        <v>46139.518823906248</v>
      </c>
      <c r="G318" s="48">
        <v>47293.006794503912</v>
      </c>
      <c r="H318" s="48">
        <v>48475.331964366509</v>
      </c>
      <c r="I318" s="48">
        <v>49687.215263475671</v>
      </c>
      <c r="J318" s="48">
        <v>50929.39564506257</v>
      </c>
      <c r="K318" s="48">
        <v>52202.630536189135</v>
      </c>
      <c r="L318" s="48">
        <v>53507.696299593867</v>
      </c>
    </row>
    <row r="319" spans="2:12" x14ac:dyDescent="0.3">
      <c r="B319" s="45" t="s">
        <v>171</v>
      </c>
      <c r="C319" s="46">
        <v>595038.05000000016</v>
      </c>
      <c r="D319" s="46">
        <v>610088.30100000033</v>
      </c>
      <c r="E319" s="46">
        <v>589367.13668500015</v>
      </c>
      <c r="F319" s="46">
        <v>600792.47253205976</v>
      </c>
      <c r="G319" s="46">
        <v>612415.73644062551</v>
      </c>
      <c r="H319" s="46">
        <v>624239.34592952591</v>
      </c>
      <c r="I319" s="46">
        <v>636265.70582120272</v>
      </c>
      <c r="J319" s="46">
        <v>648497.20580851252</v>
      </c>
      <c r="K319" s="46">
        <v>660936.21789944347</v>
      </c>
      <c r="L319" s="46">
        <v>673585.09373492061</v>
      </c>
    </row>
    <row r="320" spans="2:12" x14ac:dyDescent="0.3">
      <c r="B320" s="47" t="s">
        <v>95</v>
      </c>
      <c r="C320" s="48">
        <v>563467.86000000022</v>
      </c>
      <c r="D320" s="48">
        <v>577138.8562500003</v>
      </c>
      <c r="E320" s="48">
        <v>587633.40581625013</v>
      </c>
      <c r="F320" s="48">
        <v>599015.39839159104</v>
      </c>
      <c r="G320" s="48">
        <v>610594.23544664506</v>
      </c>
      <c r="H320" s="48">
        <v>622372.30741069594</v>
      </c>
      <c r="I320" s="48">
        <v>634351.99133940204</v>
      </c>
      <c r="J320" s="48">
        <v>646535.6484646668</v>
      </c>
      <c r="K320" s="48">
        <v>658925.62162200152</v>
      </c>
      <c r="L320" s="48">
        <v>671524.23255054269</v>
      </c>
    </row>
    <row r="321" spans="2:12" x14ac:dyDescent="0.3">
      <c r="B321" s="47" t="s">
        <v>103</v>
      </c>
      <c r="C321" s="48">
        <v>1650.19</v>
      </c>
      <c r="D321" s="48">
        <v>1691.4447500000001</v>
      </c>
      <c r="E321" s="48">
        <v>1733.7308687500001</v>
      </c>
      <c r="F321" s="48">
        <v>1777.0741404687501</v>
      </c>
      <c r="G321" s="48">
        <v>1821.5009939804688</v>
      </c>
      <c r="H321" s="48">
        <v>1867.0385188299806</v>
      </c>
      <c r="I321" s="48">
        <v>1913.71448180073</v>
      </c>
      <c r="J321" s="48">
        <v>1961.5573438457482</v>
      </c>
      <c r="K321" s="48">
        <v>2010.596277441892</v>
      </c>
      <c r="L321" s="48">
        <v>2060.8611843779395</v>
      </c>
    </row>
    <row r="322" spans="2:12" x14ac:dyDescent="0.3">
      <c r="B322" s="47" t="s">
        <v>122</v>
      </c>
      <c r="C322" s="48">
        <v>29920</v>
      </c>
      <c r="D322" s="48">
        <v>31258</v>
      </c>
      <c r="E322" s="48">
        <v>0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</row>
    <row r="323" spans="2:12" x14ac:dyDescent="0.3">
      <c r="B323" s="45" t="s">
        <v>172</v>
      </c>
      <c r="C323" s="46">
        <v>-19315928.07</v>
      </c>
      <c r="D323" s="46">
        <v>-19843038.66175</v>
      </c>
      <c r="E323" s="46">
        <v>-20321320.10329375</v>
      </c>
      <c r="F323" s="46">
        <v>-20811078.583376087</v>
      </c>
      <c r="G323" s="46">
        <v>-21312557.378735494</v>
      </c>
      <c r="H323" s="46">
        <v>-21826043.371286627</v>
      </c>
      <c r="I323" s="46">
        <v>-22351818.238232374</v>
      </c>
      <c r="J323" s="46">
        <v>-22891631.646928396</v>
      </c>
      <c r="K323" s="46">
        <v>-23416178.454619225</v>
      </c>
      <c r="L323" s="46">
        <v>-23980288.913167492</v>
      </c>
    </row>
    <row r="324" spans="2:12" x14ac:dyDescent="0.3">
      <c r="B324" s="47" t="s">
        <v>94</v>
      </c>
      <c r="C324" s="48">
        <v>-19432852.07</v>
      </c>
      <c r="D324" s="48">
        <v>-19968274.66175</v>
      </c>
      <c r="E324" s="48">
        <v>-20455459.10329375</v>
      </c>
      <c r="F324" s="48">
        <v>-20954750.583376087</v>
      </c>
      <c r="G324" s="48">
        <v>-21466448.378735494</v>
      </c>
      <c r="H324" s="48">
        <v>-21990859.371286627</v>
      </c>
      <c r="I324" s="48">
        <v>-22528301.238232374</v>
      </c>
      <c r="J324" s="48">
        <v>-23080606.646928396</v>
      </c>
      <c r="K324" s="48">
        <v>-23646415.454619225</v>
      </c>
      <c r="L324" s="48">
        <v>-24226642.913167492</v>
      </c>
    </row>
    <row r="325" spans="2:12" x14ac:dyDescent="0.3">
      <c r="B325" s="47" t="s">
        <v>103</v>
      </c>
      <c r="C325" s="48">
        <v>-17076</v>
      </c>
      <c r="D325" s="48">
        <v>-18144</v>
      </c>
      <c r="E325" s="48">
        <v>-19278</v>
      </c>
      <c r="F325" s="48">
        <v>-20484</v>
      </c>
      <c r="G325" s="48">
        <v>-21756</v>
      </c>
      <c r="H325" s="48">
        <v>-23126</v>
      </c>
      <c r="I325" s="48">
        <v>-24615</v>
      </c>
      <c r="J325" s="48">
        <v>-26200</v>
      </c>
      <c r="K325" s="48">
        <v>0</v>
      </c>
      <c r="L325" s="48">
        <v>0</v>
      </c>
    </row>
    <row r="326" spans="2:12" x14ac:dyDescent="0.3">
      <c r="B326" s="47" t="s">
        <v>96</v>
      </c>
      <c r="C326" s="48">
        <v>134000</v>
      </c>
      <c r="D326" s="48">
        <v>143380</v>
      </c>
      <c r="E326" s="48">
        <v>153417</v>
      </c>
      <c r="F326" s="48">
        <v>164156</v>
      </c>
      <c r="G326" s="48">
        <v>175647</v>
      </c>
      <c r="H326" s="48">
        <v>187942</v>
      </c>
      <c r="I326" s="48">
        <v>201098</v>
      </c>
      <c r="J326" s="48">
        <v>215175</v>
      </c>
      <c r="K326" s="48">
        <v>230237</v>
      </c>
      <c r="L326" s="48">
        <v>246354</v>
      </c>
    </row>
    <row r="327" spans="2:12" x14ac:dyDescent="0.3">
      <c r="B327" s="45" t="s">
        <v>173</v>
      </c>
      <c r="C327" s="46">
        <v>-5625290.2999999998</v>
      </c>
      <c r="D327" s="46">
        <v>-5765922.5575000001</v>
      </c>
      <c r="E327" s="46">
        <v>-5910070.6214375002</v>
      </c>
      <c r="F327" s="46">
        <v>-6057822.3869734379</v>
      </c>
      <c r="G327" s="46">
        <v>-6209267.9466477735</v>
      </c>
      <c r="H327" s="46">
        <v>-6364499.645313968</v>
      </c>
      <c r="I327" s="46">
        <v>-6523612.1364468168</v>
      </c>
      <c r="J327" s="46">
        <v>-6686702.4398579877</v>
      </c>
      <c r="K327" s="46">
        <v>-6853870.0008544372</v>
      </c>
      <c r="L327" s="46">
        <v>-7025216.7508757981</v>
      </c>
    </row>
    <row r="328" spans="2:12" x14ac:dyDescent="0.3">
      <c r="B328" s="47" t="s">
        <v>94</v>
      </c>
      <c r="C328" s="48">
        <v>-5625290.2999999998</v>
      </c>
      <c r="D328" s="48">
        <v>-5765922.5575000001</v>
      </c>
      <c r="E328" s="48">
        <v>-5910070.6214375002</v>
      </c>
      <c r="F328" s="48">
        <v>-6057822.3869734379</v>
      </c>
      <c r="G328" s="48">
        <v>-6209267.9466477735</v>
      </c>
      <c r="H328" s="48">
        <v>-6364499.645313968</v>
      </c>
      <c r="I328" s="48">
        <v>-6523612.1364468168</v>
      </c>
      <c r="J328" s="48">
        <v>-6686702.4398579877</v>
      </c>
      <c r="K328" s="48">
        <v>-6853870.0008544372</v>
      </c>
      <c r="L328" s="48">
        <v>-7025216.7508757981</v>
      </c>
    </row>
    <row r="329" spans="2:12" x14ac:dyDescent="0.3">
      <c r="B329" s="45" t="s">
        <v>174</v>
      </c>
      <c r="C329" s="46">
        <v>-378334.49000000011</v>
      </c>
      <c r="D329" s="46">
        <v>318256.43449999997</v>
      </c>
      <c r="E329" s="46">
        <v>325507.05171750009</v>
      </c>
      <c r="F329" s="46">
        <v>332919.09242802754</v>
      </c>
      <c r="G329" s="46">
        <v>340496.02932428918</v>
      </c>
      <c r="H329" s="46">
        <v>348241.40584279678</v>
      </c>
      <c r="I329" s="46">
        <v>356158.83747133915</v>
      </c>
      <c r="J329" s="46">
        <v>364252.01307586767</v>
      </c>
      <c r="K329" s="46">
        <v>372524.69624690094</v>
      </c>
      <c r="L329" s="46">
        <v>380980.72666553746</v>
      </c>
    </row>
    <row r="330" spans="2:12" x14ac:dyDescent="0.3">
      <c r="B330" s="47" t="s">
        <v>95</v>
      </c>
      <c r="C330" s="48">
        <v>494212.50999999989</v>
      </c>
      <c r="D330" s="48">
        <v>318256.43449999997</v>
      </c>
      <c r="E330" s="48">
        <v>325507.05171750009</v>
      </c>
      <c r="F330" s="48">
        <v>332919.09242802754</v>
      </c>
      <c r="G330" s="48">
        <v>340496.02932428918</v>
      </c>
      <c r="H330" s="48">
        <v>348241.40584279678</v>
      </c>
      <c r="I330" s="48">
        <v>356158.83747133915</v>
      </c>
      <c r="J330" s="48">
        <v>364252.01307586767</v>
      </c>
      <c r="K330" s="48">
        <v>372524.69624690094</v>
      </c>
      <c r="L330" s="48">
        <v>380980.72666553746</v>
      </c>
    </row>
    <row r="331" spans="2:12" x14ac:dyDescent="0.3">
      <c r="B331" s="47" t="s">
        <v>97</v>
      </c>
      <c r="C331" s="48">
        <v>-872547</v>
      </c>
      <c r="D331" s="48">
        <v>0</v>
      </c>
      <c r="E331" s="48">
        <v>0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</row>
    <row r="332" spans="2:12" x14ac:dyDescent="0.3">
      <c r="B332" s="45" t="s">
        <v>175</v>
      </c>
      <c r="C332" s="46">
        <v>927164.06</v>
      </c>
      <c r="D332" s="46">
        <v>954756.53475000011</v>
      </c>
      <c r="E332" s="46">
        <v>976375.44477175013</v>
      </c>
      <c r="F332" s="46">
        <v>998469.1757752758</v>
      </c>
      <c r="G332" s="46">
        <v>1021067.7686553933</v>
      </c>
      <c r="H332" s="46">
        <v>1044181.4697704579</v>
      </c>
      <c r="I332" s="46">
        <v>1066890.7347627569</v>
      </c>
      <c r="J332" s="46">
        <v>1090106.232436337</v>
      </c>
      <c r="K332" s="46">
        <v>1113838.8486926141</v>
      </c>
      <c r="L332" s="46">
        <v>1138099.6905240614</v>
      </c>
    </row>
    <row r="333" spans="2:12" x14ac:dyDescent="0.3">
      <c r="B333" s="47" t="s">
        <v>94</v>
      </c>
      <c r="C333" s="48">
        <v>-31199.760000000002</v>
      </c>
      <c r="D333" s="48">
        <v>-31979.754000000001</v>
      </c>
      <c r="E333" s="48">
        <v>-32779.24785</v>
      </c>
      <c r="F333" s="48">
        <v>-33598.729046250002</v>
      </c>
      <c r="G333" s="48">
        <v>-34438.697272406251</v>
      </c>
      <c r="H333" s="48">
        <v>-35299.664704216411</v>
      </c>
      <c r="I333" s="48">
        <v>-36182.156321821822</v>
      </c>
      <c r="J333" s="48">
        <v>-37086.710229867364</v>
      </c>
      <c r="K333" s="48">
        <v>-38013.877985614046</v>
      </c>
      <c r="L333" s="48">
        <v>-38964.224935254402</v>
      </c>
    </row>
    <row r="334" spans="2:12" x14ac:dyDescent="0.3">
      <c r="B334" s="47" t="s">
        <v>95</v>
      </c>
      <c r="C334" s="48">
        <v>963279.03000000014</v>
      </c>
      <c r="D334" s="48">
        <v>889015.35669000004</v>
      </c>
      <c r="E334" s="48">
        <v>908728.37363791</v>
      </c>
      <c r="F334" s="48">
        <v>928875.6726500371</v>
      </c>
      <c r="G334" s="48">
        <v>949466.48016598821</v>
      </c>
      <c r="H334" s="48">
        <v>970510.20701377769</v>
      </c>
      <c r="I334" s="48">
        <v>992016.45169334882</v>
      </c>
      <c r="J334" s="48">
        <v>1013995.00370397</v>
      </c>
      <c r="K334" s="48">
        <v>1036455.846915507</v>
      </c>
      <c r="L334" s="48">
        <v>1059409.1629835255</v>
      </c>
    </row>
    <row r="335" spans="2:12" x14ac:dyDescent="0.3">
      <c r="B335" s="47" t="s">
        <v>103</v>
      </c>
      <c r="C335" s="48">
        <v>32300</v>
      </c>
      <c r="D335" s="48">
        <v>33110</v>
      </c>
      <c r="E335" s="48">
        <v>33940</v>
      </c>
      <c r="F335" s="48">
        <v>34780</v>
      </c>
      <c r="G335" s="48">
        <v>35650</v>
      </c>
      <c r="H335" s="48">
        <v>36550</v>
      </c>
      <c r="I335" s="48">
        <v>36550</v>
      </c>
      <c r="J335" s="48">
        <v>36550</v>
      </c>
      <c r="K335" s="48">
        <v>36550</v>
      </c>
      <c r="L335" s="48">
        <v>36550</v>
      </c>
    </row>
    <row r="336" spans="2:12" x14ac:dyDescent="0.3">
      <c r="B336" s="47" t="s">
        <v>96</v>
      </c>
      <c r="C336" s="48">
        <v>86105</v>
      </c>
      <c r="D336" s="48">
        <v>88257.625</v>
      </c>
      <c r="E336" s="48">
        <v>90464.065625000003</v>
      </c>
      <c r="F336" s="48">
        <v>92725.667265625001</v>
      </c>
      <c r="G336" s="48">
        <v>95043.808947265628</v>
      </c>
      <c r="H336" s="48">
        <v>97419.904170947266</v>
      </c>
      <c r="I336" s="48">
        <v>99855.401775220947</v>
      </c>
      <c r="J336" s="48">
        <v>102351.78681960148</v>
      </c>
      <c r="K336" s="48">
        <v>104910.58149009151</v>
      </c>
      <c r="L336" s="48">
        <v>107533.3460273438</v>
      </c>
    </row>
    <row r="337" spans="2:13" x14ac:dyDescent="0.3">
      <c r="B337" s="47" t="s">
        <v>97</v>
      </c>
      <c r="C337" s="48">
        <v>-100000</v>
      </c>
      <c r="D337" s="48">
        <v>0</v>
      </c>
      <c r="E337" s="48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</row>
    <row r="338" spans="2:13" x14ac:dyDescent="0.3">
      <c r="B338" s="47" t="s">
        <v>108</v>
      </c>
      <c r="C338" s="48">
        <v>-23320.21</v>
      </c>
      <c r="D338" s="48">
        <v>-23646.692940000001</v>
      </c>
      <c r="E338" s="48">
        <v>-23977.74664116</v>
      </c>
      <c r="F338" s="48">
        <v>-24313.435094136239</v>
      </c>
      <c r="G338" s="48">
        <v>-24653.823185454148</v>
      </c>
      <c r="H338" s="48">
        <v>-24998.976710050505</v>
      </c>
      <c r="I338" s="48">
        <v>-25348.962383991213</v>
      </c>
      <c r="J338" s="48">
        <v>-25703.847857367091</v>
      </c>
      <c r="K338" s="48">
        <v>-26063.701727370229</v>
      </c>
      <c r="L338" s="48">
        <v>-26428.593551553411</v>
      </c>
    </row>
    <row r="339" spans="2:13" x14ac:dyDescent="0.3">
      <c r="B339" s="45" t="s">
        <v>176</v>
      </c>
      <c r="C339" s="46">
        <v>1462644.6500000001</v>
      </c>
      <c r="D339" s="46">
        <v>1743912.1182500005</v>
      </c>
      <c r="E339" s="46">
        <v>1654781.6569962499</v>
      </c>
      <c r="F339" s="46">
        <v>1691503.1149490662</v>
      </c>
      <c r="G339" s="46">
        <v>1729099.5990550118</v>
      </c>
      <c r="H339" s="46">
        <v>1767590.6829443411</v>
      </c>
      <c r="I339" s="46">
        <v>1806997.417554379</v>
      </c>
      <c r="J339" s="46">
        <v>1847341.3419882248</v>
      </c>
      <c r="K339" s="46">
        <v>1888644.4946137709</v>
      </c>
      <c r="L339" s="46">
        <v>1930929.4244081553</v>
      </c>
    </row>
    <row r="340" spans="2:13" x14ac:dyDescent="0.3">
      <c r="B340" s="47" t="s">
        <v>95</v>
      </c>
      <c r="C340" s="48">
        <v>1384460.12</v>
      </c>
      <c r="D340" s="48">
        <v>1509537.97533</v>
      </c>
      <c r="E340" s="48">
        <v>1409280.8368378698</v>
      </c>
      <c r="F340" s="48">
        <v>1434387.6441900313</v>
      </c>
      <c r="G340" s="48">
        <v>1459858.5186089519</v>
      </c>
      <c r="H340" s="48">
        <v>1485690.9693482278</v>
      </c>
      <c r="I340" s="48">
        <v>1511880.9022935168</v>
      </c>
      <c r="J340" s="48">
        <v>1538425.6287474469</v>
      </c>
      <c r="K340" s="48">
        <v>1565320.8744022017</v>
      </c>
      <c r="L340" s="48">
        <v>1592559.7885035682</v>
      </c>
    </row>
    <row r="341" spans="2:13" x14ac:dyDescent="0.3">
      <c r="B341" s="47" t="s">
        <v>103</v>
      </c>
      <c r="C341" s="48">
        <v>1452989</v>
      </c>
      <c r="D341" s="48">
        <v>781563.72499999998</v>
      </c>
      <c r="E341" s="48">
        <v>162835.31812499999</v>
      </c>
      <c r="F341" s="48">
        <v>166906.20107812498</v>
      </c>
      <c r="G341" s="48">
        <v>171078.85610507813</v>
      </c>
      <c r="H341" s="48">
        <v>175355.82750770508</v>
      </c>
      <c r="I341" s="48">
        <v>179739.7231953977</v>
      </c>
      <c r="J341" s="48">
        <v>184233.21627528267</v>
      </c>
      <c r="K341" s="48">
        <v>188839.04668216471</v>
      </c>
      <c r="L341" s="48">
        <v>193560.02284921883</v>
      </c>
    </row>
    <row r="342" spans="2:13" x14ac:dyDescent="0.3">
      <c r="B342" s="47" t="s">
        <v>96</v>
      </c>
      <c r="C342" s="48">
        <v>54195.5</v>
      </c>
      <c r="D342" s="48">
        <v>55550.387499999997</v>
      </c>
      <c r="E342" s="48">
        <v>56939.147187499999</v>
      </c>
      <c r="F342" s="48">
        <v>58362.625867187497</v>
      </c>
      <c r="G342" s="48">
        <v>59821.691513867183</v>
      </c>
      <c r="H342" s="48">
        <v>61317.233801713861</v>
      </c>
      <c r="I342" s="48">
        <v>62850.164646756704</v>
      </c>
      <c r="J342" s="48">
        <v>64421.418762925619</v>
      </c>
      <c r="K342" s="48">
        <v>66031.954231998767</v>
      </c>
      <c r="L342" s="48">
        <v>67682.75308779873</v>
      </c>
    </row>
    <row r="343" spans="2:13" x14ac:dyDescent="0.3">
      <c r="B343" s="47" t="s">
        <v>97</v>
      </c>
      <c r="C343" s="48">
        <v>0</v>
      </c>
      <c r="D343" s="48">
        <v>0</v>
      </c>
      <c r="E343" s="48">
        <v>0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</row>
    <row r="344" spans="2:13" x14ac:dyDescent="0.3">
      <c r="B344" s="47" t="s">
        <v>122</v>
      </c>
      <c r="C344" s="48">
        <v>0</v>
      </c>
      <c r="D344" s="48">
        <v>152794</v>
      </c>
      <c r="E344" s="48">
        <v>160420</v>
      </c>
      <c r="F344" s="48">
        <v>168426</v>
      </c>
      <c r="G344" s="48">
        <v>176832</v>
      </c>
      <c r="H344" s="48">
        <v>185657</v>
      </c>
      <c r="I344" s="48">
        <v>194923</v>
      </c>
      <c r="J344" s="48">
        <v>204651</v>
      </c>
      <c r="K344" s="48">
        <v>214864</v>
      </c>
      <c r="L344" s="48">
        <v>225588</v>
      </c>
      <c r="M344" s="52"/>
    </row>
    <row r="345" spans="2:13" x14ac:dyDescent="0.3">
      <c r="B345" s="47" t="s">
        <v>132</v>
      </c>
      <c r="C345" s="48">
        <v>-1298000</v>
      </c>
      <c r="D345" s="48">
        <v>-622700</v>
      </c>
      <c r="E345" s="48">
        <v>0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</row>
    <row r="346" spans="2:13" x14ac:dyDescent="0.3">
      <c r="B346" s="47" t="s">
        <v>108</v>
      </c>
      <c r="C346" s="48">
        <v>-130999.97</v>
      </c>
      <c r="D346" s="48">
        <v>-132833.96958</v>
      </c>
      <c r="E346" s="48">
        <v>-134693.64515411999</v>
      </c>
      <c r="F346" s="48">
        <v>-136579.35618627767</v>
      </c>
      <c r="G346" s="48">
        <v>-138491.46717288555</v>
      </c>
      <c r="H346" s="48">
        <v>-140430.34771330594</v>
      </c>
      <c r="I346" s="48">
        <v>-142396.37258129221</v>
      </c>
      <c r="J346" s="48">
        <v>-144389.92179743029</v>
      </c>
      <c r="K346" s="48">
        <v>-146411.38070259432</v>
      </c>
      <c r="L346" s="48">
        <v>-148461.14003243065</v>
      </c>
    </row>
    <row r="347" spans="2:13" x14ac:dyDescent="0.3">
      <c r="B347" s="45" t="s">
        <v>177</v>
      </c>
      <c r="C347" s="46">
        <v>149999.83999999997</v>
      </c>
      <c r="D347" s="46">
        <v>149999.63600000017</v>
      </c>
      <c r="E347" s="46">
        <v>150000.37689999933</v>
      </c>
      <c r="F347" s="46">
        <v>150000.43632250046</v>
      </c>
      <c r="G347" s="46">
        <v>150000.17223056161</v>
      </c>
      <c r="H347" s="46">
        <v>150000.17653632618</v>
      </c>
      <c r="I347" s="46">
        <v>149999.68094973511</v>
      </c>
      <c r="J347" s="46">
        <v>149999.62297347863</v>
      </c>
      <c r="K347" s="46">
        <v>149999.71354781557</v>
      </c>
      <c r="L347" s="46">
        <v>150000.20535210031</v>
      </c>
    </row>
    <row r="348" spans="2:13" x14ac:dyDescent="0.3">
      <c r="B348" s="47" t="s">
        <v>95</v>
      </c>
      <c r="C348" s="48">
        <v>218519.84</v>
      </c>
      <c r="D348" s="48">
        <v>172750.6360000002</v>
      </c>
      <c r="E348" s="48">
        <v>180964.37689999939</v>
      </c>
      <c r="F348" s="48">
        <v>287928.43632250041</v>
      </c>
      <c r="G348" s="48">
        <v>197635.17223056161</v>
      </c>
      <c r="H348" s="48">
        <v>273182.17653632618</v>
      </c>
      <c r="I348" s="48">
        <v>288107.68094973511</v>
      </c>
      <c r="J348" s="48">
        <v>294730.62297347869</v>
      </c>
      <c r="K348" s="48">
        <v>188301.71354781554</v>
      </c>
      <c r="L348" s="48">
        <v>277566.20535210031</v>
      </c>
    </row>
    <row r="349" spans="2:13" x14ac:dyDescent="0.3">
      <c r="B349" s="47" t="s">
        <v>96</v>
      </c>
      <c r="C349" s="48">
        <v>600000</v>
      </c>
      <c r="D349" s="48">
        <v>600000</v>
      </c>
      <c r="E349" s="48">
        <v>600000</v>
      </c>
      <c r="F349" s="48">
        <v>500000</v>
      </c>
      <c r="G349" s="48">
        <v>600000</v>
      </c>
      <c r="H349" s="48">
        <v>500000</v>
      </c>
      <c r="I349" s="48">
        <v>500000</v>
      </c>
      <c r="J349" s="48">
        <v>500000</v>
      </c>
      <c r="K349" s="48">
        <v>600000</v>
      </c>
      <c r="L349" s="48">
        <v>500000</v>
      </c>
    </row>
    <row r="350" spans="2:13" x14ac:dyDescent="0.3">
      <c r="B350" s="47" t="s">
        <v>97</v>
      </c>
      <c r="C350" s="48">
        <v>-553189</v>
      </c>
      <c r="D350" s="48">
        <v>-89450</v>
      </c>
      <c r="E350" s="48">
        <v>-221803</v>
      </c>
      <c r="F350" s="48">
        <v>-379538</v>
      </c>
      <c r="G350" s="48">
        <v>-885266</v>
      </c>
      <c r="H350" s="48">
        <v>-307076</v>
      </c>
      <c r="I350" s="48">
        <v>-481654</v>
      </c>
      <c r="J350" s="48">
        <v>-456235</v>
      </c>
      <c r="K350" s="48">
        <v>-831220</v>
      </c>
      <c r="L350" s="48">
        <v>-65681</v>
      </c>
    </row>
    <row r="351" spans="2:13" x14ac:dyDescent="0.3">
      <c r="B351" s="47" t="s">
        <v>108</v>
      </c>
      <c r="C351" s="48">
        <v>-115331</v>
      </c>
      <c r="D351" s="48">
        <v>-533301</v>
      </c>
      <c r="E351" s="48">
        <v>-409161</v>
      </c>
      <c r="F351" s="48">
        <v>-258390</v>
      </c>
      <c r="G351" s="48">
        <v>237631</v>
      </c>
      <c r="H351" s="48">
        <v>-316106</v>
      </c>
      <c r="I351" s="48">
        <v>-156454</v>
      </c>
      <c r="J351" s="48">
        <v>-188496</v>
      </c>
      <c r="K351" s="48">
        <v>192918</v>
      </c>
      <c r="L351" s="48">
        <v>-561885</v>
      </c>
    </row>
    <row r="352" spans="2:13" x14ac:dyDescent="0.3">
      <c r="B352" s="45" t="s">
        <v>178</v>
      </c>
      <c r="C352" s="46">
        <v>81777.05</v>
      </c>
      <c r="D352" s="46">
        <v>83878.921099999992</v>
      </c>
      <c r="E352" s="46">
        <v>85800.608870500015</v>
      </c>
      <c r="F352" s="46">
        <v>87765.738276126489</v>
      </c>
      <c r="G352" s="46">
        <v>89775.271595809041</v>
      </c>
      <c r="H352" s="46">
        <v>91830.191769439276</v>
      </c>
      <c r="I352" s="46">
        <v>93931.502819772286</v>
      </c>
      <c r="J352" s="46">
        <v>96080.230282208839</v>
      </c>
      <c r="K352" s="46">
        <v>98277.421642579357</v>
      </c>
      <c r="L352" s="46">
        <v>100524.14678305216</v>
      </c>
    </row>
    <row r="353" spans="2:12" x14ac:dyDescent="0.3">
      <c r="B353" s="47" t="s">
        <v>94</v>
      </c>
      <c r="C353" s="48">
        <v>-12130</v>
      </c>
      <c r="D353" s="48">
        <v>-12383.25</v>
      </c>
      <c r="E353" s="48">
        <v>-12642.831249999999</v>
      </c>
      <c r="F353" s="48">
        <v>-12908.90203125</v>
      </c>
      <c r="G353" s="48">
        <v>-13181.624582031251</v>
      </c>
      <c r="H353" s="48">
        <v>-13461.165196582031</v>
      </c>
      <c r="I353" s="48">
        <v>-13747.694326496581</v>
      </c>
      <c r="J353" s="48">
        <v>-14041.386684658995</v>
      </c>
      <c r="K353" s="48">
        <v>-14342.421351775471</v>
      </c>
      <c r="L353" s="48">
        <v>-14650.981885569858</v>
      </c>
    </row>
    <row r="354" spans="2:12" x14ac:dyDescent="0.3">
      <c r="B354" s="47" t="s">
        <v>95</v>
      </c>
      <c r="C354" s="48">
        <v>93907.05</v>
      </c>
      <c r="D354" s="48">
        <v>96262.171099999992</v>
      </c>
      <c r="E354" s="48">
        <v>98443.440120500003</v>
      </c>
      <c r="F354" s="48">
        <v>100674.6403073765</v>
      </c>
      <c r="G354" s="48">
        <v>102956.89617784029</v>
      </c>
      <c r="H354" s="48">
        <v>105291.35696602131</v>
      </c>
      <c r="I354" s="48">
        <v>107679.19714626888</v>
      </c>
      <c r="J354" s="48">
        <v>110121.61696686783</v>
      </c>
      <c r="K354" s="48">
        <v>112619.84299435483</v>
      </c>
      <c r="L354" s="48">
        <v>115175.12866862203</v>
      </c>
    </row>
    <row r="355" spans="2:12" x14ac:dyDescent="0.3">
      <c r="B355" s="45" t="s">
        <v>179</v>
      </c>
      <c r="C355" s="46">
        <v>123224.23</v>
      </c>
      <c r="D355" s="46">
        <v>126353.2475</v>
      </c>
      <c r="E355" s="46">
        <v>129084.7003705</v>
      </c>
      <c r="F355" s="46">
        <v>131874.4841698645</v>
      </c>
      <c r="G355" s="46">
        <v>134723.78098648696</v>
      </c>
      <c r="H355" s="46">
        <v>137633.79470204204</v>
      </c>
      <c r="I355" s="46">
        <v>140605.75131631712</v>
      </c>
      <c r="J355" s="46">
        <v>143640.8992738853</v>
      </c>
      <c r="K355" s="46">
        <v>146740.50979248463</v>
      </c>
      <c r="L355" s="46">
        <v>149905.87719296207</v>
      </c>
    </row>
    <row r="356" spans="2:12" x14ac:dyDescent="0.3">
      <c r="B356" s="47" t="s">
        <v>95</v>
      </c>
      <c r="C356" s="48">
        <v>123224.23</v>
      </c>
      <c r="D356" s="48">
        <v>126353.2475</v>
      </c>
      <c r="E356" s="48">
        <v>129084.7003705</v>
      </c>
      <c r="F356" s="48">
        <v>131874.4841698645</v>
      </c>
      <c r="G356" s="48">
        <v>134723.78098648696</v>
      </c>
      <c r="H356" s="48">
        <v>137633.79470204204</v>
      </c>
      <c r="I356" s="48">
        <v>140605.75131631712</v>
      </c>
      <c r="J356" s="48">
        <v>143640.8992738853</v>
      </c>
      <c r="K356" s="48">
        <v>146740.50979248463</v>
      </c>
      <c r="L356" s="48">
        <v>149905.87719296207</v>
      </c>
    </row>
    <row r="357" spans="2:12" x14ac:dyDescent="0.3">
      <c r="B357" s="45" t="s">
        <v>180</v>
      </c>
      <c r="C357" s="46">
        <v>-193338</v>
      </c>
      <c r="D357" s="46">
        <v>0</v>
      </c>
      <c r="E357" s="46">
        <v>0</v>
      </c>
      <c r="F357" s="46">
        <v>0</v>
      </c>
      <c r="G357" s="46">
        <v>0</v>
      </c>
      <c r="H357" s="46">
        <v>0</v>
      </c>
      <c r="I357" s="46">
        <v>-0.22632714838255197</v>
      </c>
      <c r="J357" s="46">
        <v>0</v>
      </c>
      <c r="K357" s="46">
        <v>0</v>
      </c>
      <c r="L357" s="46">
        <v>0</v>
      </c>
    </row>
    <row r="358" spans="2:12" x14ac:dyDescent="0.3">
      <c r="B358" s="47" t="s">
        <v>94</v>
      </c>
      <c r="C358" s="48">
        <v>-191123</v>
      </c>
      <c r="D358" s="48">
        <v>-222610</v>
      </c>
      <c r="E358" s="48">
        <v>-209488</v>
      </c>
      <c r="F358" s="48">
        <v>-197678</v>
      </c>
      <c r="G358" s="48">
        <v>-187049</v>
      </c>
      <c r="H358" s="48">
        <v>-132160</v>
      </c>
      <c r="I358" s="48">
        <v>-77484</v>
      </c>
      <c r="J358" s="48">
        <v>-69736</v>
      </c>
      <c r="K358" s="48">
        <v>-62762</v>
      </c>
      <c r="L358" s="48">
        <v>-50000</v>
      </c>
    </row>
    <row r="359" spans="2:12" x14ac:dyDescent="0.3">
      <c r="B359" s="47" t="s">
        <v>95</v>
      </c>
      <c r="C359" s="48">
        <v>-788089.96</v>
      </c>
      <c r="D359" s="48">
        <v>-542124.95944000001</v>
      </c>
      <c r="E359" s="48">
        <v>-553343.93887216004</v>
      </c>
      <c r="F359" s="48">
        <v>-563471.44851637026</v>
      </c>
      <c r="G359" s="48">
        <v>-573084.00360809942</v>
      </c>
      <c r="H359" s="48">
        <v>-581833.0838914254</v>
      </c>
      <c r="I359" s="48">
        <v>-589130.13310453808</v>
      </c>
      <c r="J359" s="48">
        <v>-596402.5584576003</v>
      </c>
      <c r="K359" s="48">
        <v>-624586.73010284535</v>
      </c>
      <c r="L359" s="48">
        <v>-631944.98059679475</v>
      </c>
    </row>
    <row r="360" spans="2:12" x14ac:dyDescent="0.3">
      <c r="B360" s="47" t="s">
        <v>103</v>
      </c>
      <c r="C360" s="48">
        <v>900489</v>
      </c>
      <c r="D360" s="48">
        <v>1207265</v>
      </c>
      <c r="E360" s="48">
        <v>1720474</v>
      </c>
      <c r="F360" s="48">
        <v>1316223</v>
      </c>
      <c r="G360" s="48">
        <v>1335720</v>
      </c>
      <c r="H360" s="48">
        <v>1080771</v>
      </c>
      <c r="I360" s="48">
        <v>1688085</v>
      </c>
      <c r="J360" s="48">
        <v>1305570</v>
      </c>
      <c r="K360" s="48">
        <v>1008933</v>
      </c>
      <c r="L360" s="48">
        <v>1448183</v>
      </c>
    </row>
    <row r="361" spans="2:12" x14ac:dyDescent="0.3">
      <c r="B361" s="47" t="s">
        <v>96</v>
      </c>
      <c r="C361" s="48">
        <v>464626</v>
      </c>
      <c r="D361" s="48">
        <v>351033</v>
      </c>
      <c r="E361" s="48">
        <v>0</v>
      </c>
      <c r="F361" s="48">
        <v>312031.4375</v>
      </c>
      <c r="G361" s="48">
        <v>301935.74843749998</v>
      </c>
      <c r="H361" s="48">
        <v>565851.36714843754</v>
      </c>
      <c r="I361" s="48">
        <v>0</v>
      </c>
      <c r="J361" s="48">
        <v>319494.25698532711</v>
      </c>
      <c r="K361" s="48">
        <v>650766.38840996032</v>
      </c>
      <c r="L361" s="48">
        <v>219725.54812020937</v>
      </c>
    </row>
    <row r="362" spans="2:12" x14ac:dyDescent="0.3">
      <c r="B362" s="47" t="s">
        <v>97</v>
      </c>
      <c r="C362" s="48">
        <v>0</v>
      </c>
      <c r="D362" s="48">
        <v>0</v>
      </c>
      <c r="E362" s="48">
        <v>-122734.5</v>
      </c>
      <c r="F362" s="48">
        <v>0</v>
      </c>
      <c r="G362" s="48">
        <v>0</v>
      </c>
      <c r="H362" s="48">
        <v>0</v>
      </c>
      <c r="I362" s="48">
        <v>-75785</v>
      </c>
      <c r="J362" s="48">
        <v>0</v>
      </c>
      <c r="K362" s="48">
        <v>0</v>
      </c>
      <c r="L362" s="48">
        <v>0</v>
      </c>
    </row>
    <row r="363" spans="2:12" x14ac:dyDescent="0.3">
      <c r="B363" s="47" t="s">
        <v>122</v>
      </c>
      <c r="C363" s="48">
        <v>290760</v>
      </c>
      <c r="D363" s="48">
        <v>88617</v>
      </c>
      <c r="E363" s="48">
        <v>59623</v>
      </c>
      <c r="F363" s="48">
        <v>39949</v>
      </c>
      <c r="G363" s="48">
        <v>42230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</row>
    <row r="364" spans="2:12" x14ac:dyDescent="0.3">
      <c r="B364" s="47" t="s">
        <v>108</v>
      </c>
      <c r="C364" s="48">
        <v>-870000.04</v>
      </c>
      <c r="D364" s="48">
        <v>-882180.04055999999</v>
      </c>
      <c r="E364" s="48">
        <v>-894530.56112783996</v>
      </c>
      <c r="F364" s="48">
        <v>-907053.98898362974</v>
      </c>
      <c r="G364" s="48">
        <v>-919752.74482940056</v>
      </c>
      <c r="H364" s="48">
        <v>-932629.28325701214</v>
      </c>
      <c r="I364" s="48">
        <v>-945686.0932226103</v>
      </c>
      <c r="J364" s="48">
        <v>-958925.69852772681</v>
      </c>
      <c r="K364" s="48">
        <v>-972350.65830711497</v>
      </c>
      <c r="L364" s="48">
        <v>-985963.56752341462</v>
      </c>
    </row>
    <row r="365" spans="2:12" x14ac:dyDescent="0.3">
      <c r="B365" s="45" t="s">
        <v>181</v>
      </c>
      <c r="C365" s="46">
        <v>-0.47999999998137355</v>
      </c>
      <c r="D365" s="46">
        <v>-4.2000000015832484E-2</v>
      </c>
      <c r="E365" s="46">
        <v>0</v>
      </c>
      <c r="F365" s="46">
        <v>5.9623750043101609E-2</v>
      </c>
      <c r="G365" s="46">
        <v>-6.388565618544817E-2</v>
      </c>
      <c r="H365" s="46">
        <v>0</v>
      </c>
      <c r="I365" s="46">
        <v>8.1630132393911481E-2</v>
      </c>
      <c r="J365" s="46">
        <v>-0.26632911432534456</v>
      </c>
      <c r="K365" s="46">
        <v>7.7012657886371017E-2</v>
      </c>
      <c r="L365" s="46">
        <v>0</v>
      </c>
    </row>
    <row r="366" spans="2:12" x14ac:dyDescent="0.3">
      <c r="B366" s="47" t="s">
        <v>95</v>
      </c>
      <c r="C366" s="48">
        <v>-237573.08999999997</v>
      </c>
      <c r="D366" s="48">
        <v>-244987.64653999999</v>
      </c>
      <c r="E366" s="48">
        <v>-252590.73205355991</v>
      </c>
      <c r="F366" s="48">
        <v>-260386.40312585974</v>
      </c>
      <c r="G366" s="48">
        <v>-268379.6771137605</v>
      </c>
      <c r="H366" s="48">
        <v>-276574.5312960954</v>
      </c>
      <c r="I366" s="48">
        <v>-284976.90200455155</v>
      </c>
      <c r="J366" s="48">
        <v>-293589.68373468384</v>
      </c>
      <c r="K366" s="48">
        <v>-302418.72823658958</v>
      </c>
      <c r="L366" s="48">
        <v>-311469.8435847626</v>
      </c>
    </row>
    <row r="367" spans="2:12" x14ac:dyDescent="0.3">
      <c r="B367" s="47" t="s">
        <v>103</v>
      </c>
      <c r="C367" s="48">
        <v>427000</v>
      </c>
      <c r="D367" s="48">
        <v>281000</v>
      </c>
      <c r="E367" s="48">
        <v>1381000</v>
      </c>
      <c r="F367" s="48">
        <v>536100</v>
      </c>
      <c r="G367" s="48">
        <v>536500</v>
      </c>
      <c r="H367" s="48">
        <v>640000</v>
      </c>
      <c r="I367" s="48">
        <v>338000</v>
      </c>
      <c r="J367" s="48">
        <v>244000</v>
      </c>
      <c r="K367" s="48">
        <v>245500</v>
      </c>
      <c r="L367" s="48">
        <v>713000</v>
      </c>
    </row>
    <row r="368" spans="2:12" x14ac:dyDescent="0.3">
      <c r="B368" s="47" t="s">
        <v>97</v>
      </c>
      <c r="C368" s="48">
        <v>0</v>
      </c>
      <c r="D368" s="48">
        <v>0</v>
      </c>
      <c r="E368" s="48">
        <v>-809668.10694999993</v>
      </c>
      <c r="F368" s="48">
        <v>0</v>
      </c>
      <c r="G368" s="48">
        <v>0</v>
      </c>
      <c r="H368" s="48">
        <v>-31108.884517202387</v>
      </c>
      <c r="I368" s="48">
        <v>0</v>
      </c>
      <c r="J368" s="48">
        <v>0</v>
      </c>
      <c r="K368" s="48">
        <v>0</v>
      </c>
      <c r="L368" s="48">
        <v>-50209.378937974339</v>
      </c>
    </row>
    <row r="369" spans="2:13" x14ac:dyDescent="0.3">
      <c r="B369" s="47" t="s">
        <v>96</v>
      </c>
      <c r="C369" s="48">
        <v>120573</v>
      </c>
      <c r="D369" s="48">
        <v>278328</v>
      </c>
      <c r="E369" s="48">
        <v>0</v>
      </c>
      <c r="F369" s="48">
        <v>47490</v>
      </c>
      <c r="G369" s="48">
        <v>59608</v>
      </c>
      <c r="H369" s="48">
        <v>0</v>
      </c>
      <c r="I369" s="48">
        <v>283946</v>
      </c>
      <c r="J369" s="48">
        <v>391276</v>
      </c>
      <c r="K369" s="48">
        <v>403389</v>
      </c>
      <c r="L369" s="48">
        <v>0</v>
      </c>
    </row>
    <row r="370" spans="2:13" x14ac:dyDescent="0.3">
      <c r="B370" s="47" t="s">
        <v>108</v>
      </c>
      <c r="C370" s="48">
        <v>-310000.39</v>
      </c>
      <c r="D370" s="48">
        <v>-314340.39546000003</v>
      </c>
      <c r="E370" s="48">
        <v>-318741.16099644004</v>
      </c>
      <c r="F370" s="48">
        <v>-323203.53725039022</v>
      </c>
      <c r="G370" s="48">
        <v>-327728.38677189569</v>
      </c>
      <c r="H370" s="48">
        <v>-332316.58418670221</v>
      </c>
      <c r="I370" s="48">
        <v>-336969.01636531606</v>
      </c>
      <c r="J370" s="48">
        <v>-341686.58259443048</v>
      </c>
      <c r="K370" s="48">
        <v>-346470.19475075253</v>
      </c>
      <c r="L370" s="48">
        <v>-351320.77747726307</v>
      </c>
    </row>
    <row r="371" spans="2:13" x14ac:dyDescent="0.3">
      <c r="B371" s="45" t="s">
        <v>182</v>
      </c>
      <c r="C371" s="46">
        <v>1.0000000002037268E-2</v>
      </c>
      <c r="D371" s="46">
        <v>0</v>
      </c>
      <c r="E371" s="46">
        <v>0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</row>
    <row r="372" spans="2:13" x14ac:dyDescent="0.3">
      <c r="B372" s="47" t="s">
        <v>95</v>
      </c>
      <c r="C372" s="48">
        <v>5416.5600000000049</v>
      </c>
      <c r="D372" s="48">
        <v>5055.6210000000065</v>
      </c>
      <c r="E372" s="48">
        <v>4687.2783369999961</v>
      </c>
      <c r="F372" s="48">
        <v>4302.9293741029978</v>
      </c>
      <c r="G372" s="48">
        <v>3902.0825129530494</v>
      </c>
      <c r="H372" s="48">
        <v>3484.2326931581338</v>
      </c>
      <c r="I372" s="48">
        <v>3048.8610424648941</v>
      </c>
      <c r="J372" s="48">
        <v>2595.4345180928794</v>
      </c>
      <c r="K372" s="48">
        <v>2123.4055390084322</v>
      </c>
      <c r="L372" s="48">
        <v>1632.2116089132905</v>
      </c>
    </row>
    <row r="373" spans="2:13" x14ac:dyDescent="0.3">
      <c r="B373" s="47" t="s">
        <v>97</v>
      </c>
      <c r="C373" s="48">
        <v>39706.699999999997</v>
      </c>
      <c r="D373" s="48">
        <v>40699.354499999994</v>
      </c>
      <c r="E373" s="48">
        <v>41708.266820000004</v>
      </c>
      <c r="F373" s="48">
        <v>42742.153415095003</v>
      </c>
      <c r="G373" s="48">
        <v>43801.631435293726</v>
      </c>
      <c r="H373" s="48">
        <v>44887.3332503641</v>
      </c>
      <c r="I373" s="48">
        <v>45999.906824266647</v>
      </c>
      <c r="J373" s="48">
        <v>47140.016098772903</v>
      </c>
      <c r="K373" s="48">
        <v>48308.34138649347</v>
      </c>
      <c r="L373" s="48">
        <v>49505.579773545636</v>
      </c>
    </row>
    <row r="374" spans="2:13" x14ac:dyDescent="0.3">
      <c r="B374" s="47" t="s">
        <v>108</v>
      </c>
      <c r="C374" s="48">
        <v>-45123.25</v>
      </c>
      <c r="D374" s="48">
        <v>-45754.9755</v>
      </c>
      <c r="E374" s="48">
        <v>-46395.545157</v>
      </c>
      <c r="F374" s="48">
        <v>-47045.082789198001</v>
      </c>
      <c r="G374" s="48">
        <v>-47703.713948246776</v>
      </c>
      <c r="H374" s="48">
        <v>-48371.565943522233</v>
      </c>
      <c r="I374" s="48">
        <v>-49048.767866731541</v>
      </c>
      <c r="J374" s="48">
        <v>-49735.450616865783</v>
      </c>
      <c r="K374" s="48">
        <v>-50431.746925501902</v>
      </c>
      <c r="L374" s="48">
        <v>-51137.791382458927</v>
      </c>
    </row>
    <row r="375" spans="2:13" x14ac:dyDescent="0.3">
      <c r="B375" s="45" t="s">
        <v>183</v>
      </c>
      <c r="C375" s="46">
        <v>-255561.16999999998</v>
      </c>
      <c r="D375" s="46">
        <v>-262195.76325000002</v>
      </c>
      <c r="E375" s="46">
        <v>-269086.28233124991</v>
      </c>
      <c r="F375" s="46">
        <v>-276149.06438953127</v>
      </c>
      <c r="G375" s="46">
        <v>-283388.41599926964</v>
      </c>
      <c r="H375" s="46">
        <v>-290808.75139925128</v>
      </c>
      <c r="I375" s="46">
        <v>-298414.59518423257</v>
      </c>
      <c r="J375" s="46">
        <v>-306210.58506383852</v>
      </c>
      <c r="K375" s="46">
        <v>-314201.47469043441</v>
      </c>
      <c r="L375" s="46">
        <v>-322392.13655769528</v>
      </c>
    </row>
    <row r="376" spans="2:13" x14ac:dyDescent="0.3">
      <c r="B376" s="47" t="s">
        <v>95</v>
      </c>
      <c r="C376" s="48">
        <v>-255561.16999999998</v>
      </c>
      <c r="D376" s="48">
        <v>-262195.76325000002</v>
      </c>
      <c r="E376" s="48">
        <v>-269086.28233124991</v>
      </c>
      <c r="F376" s="48">
        <v>-276149.06438953127</v>
      </c>
      <c r="G376" s="48">
        <v>-283388.41599926964</v>
      </c>
      <c r="H376" s="48">
        <v>-290808.75139925128</v>
      </c>
      <c r="I376" s="48">
        <v>-298414.59518423257</v>
      </c>
      <c r="J376" s="48">
        <v>-306210.58506383852</v>
      </c>
      <c r="K376" s="48">
        <v>-314201.47469043441</v>
      </c>
      <c r="L376" s="48">
        <v>-322392.13655769528</v>
      </c>
    </row>
    <row r="377" spans="2:13" x14ac:dyDescent="0.3">
      <c r="B377" s="45" t="s">
        <v>184</v>
      </c>
      <c r="C377" s="46">
        <v>212065.64000000031</v>
      </c>
      <c r="D377" s="46">
        <v>219834.00199999983</v>
      </c>
      <c r="E377" s="46">
        <v>224511.84954700008</v>
      </c>
      <c r="F377" s="46">
        <v>469293.48336068774</v>
      </c>
      <c r="G377" s="46">
        <v>234182.15430939349</v>
      </c>
      <c r="H377" s="46">
        <v>239180.17571389311</v>
      </c>
      <c r="I377" s="46">
        <v>244289.90821236052</v>
      </c>
      <c r="J377" s="46">
        <v>509513.76063835301</v>
      </c>
      <c r="K377" s="46">
        <v>254854.19091189536</v>
      </c>
      <c r="L377" s="46">
        <v>260313.7069437459</v>
      </c>
    </row>
    <row r="378" spans="2:13" x14ac:dyDescent="0.3">
      <c r="B378" s="47" t="s">
        <v>95</v>
      </c>
      <c r="C378" s="48">
        <v>207065.64000000031</v>
      </c>
      <c r="D378" s="48">
        <v>214834.00199999983</v>
      </c>
      <c r="E378" s="48">
        <v>219511.84954700008</v>
      </c>
      <c r="F378" s="48">
        <v>464293.48336068774</v>
      </c>
      <c r="G378" s="48">
        <v>229182.15430939349</v>
      </c>
      <c r="H378" s="48">
        <v>234180.17571389311</v>
      </c>
      <c r="I378" s="48">
        <v>239289.90821236052</v>
      </c>
      <c r="J378" s="48">
        <v>504513.76063835301</v>
      </c>
      <c r="K378" s="48">
        <v>249854.19091189536</v>
      </c>
      <c r="L378" s="48">
        <v>255313.7069437459</v>
      </c>
    </row>
    <row r="379" spans="2:13" x14ac:dyDescent="0.3">
      <c r="B379" s="47" t="s">
        <v>96</v>
      </c>
      <c r="C379" s="48">
        <v>5000</v>
      </c>
      <c r="D379" s="48">
        <v>5000</v>
      </c>
      <c r="E379" s="48">
        <v>5000</v>
      </c>
      <c r="F379" s="48">
        <v>5000</v>
      </c>
      <c r="G379" s="48">
        <v>5000</v>
      </c>
      <c r="H379" s="48">
        <v>5000</v>
      </c>
      <c r="I379" s="48">
        <v>5000</v>
      </c>
      <c r="J379" s="48">
        <v>5000</v>
      </c>
      <c r="K379" s="48">
        <v>5000</v>
      </c>
      <c r="L379" s="48">
        <v>5000</v>
      </c>
    </row>
    <row r="380" spans="2:13" x14ac:dyDescent="0.3">
      <c r="B380" s="45" t="s">
        <v>185</v>
      </c>
      <c r="C380" s="46">
        <v>398277.25000000006</v>
      </c>
      <c r="D380" s="46">
        <v>-941020.69400000002</v>
      </c>
      <c r="E380" s="46">
        <v>-738839.95348500006</v>
      </c>
      <c r="F380" s="46">
        <v>-925032.42442574492</v>
      </c>
      <c r="G380" s="46">
        <v>-988738.49335615267</v>
      </c>
      <c r="H380" s="46">
        <v>-1084210.4854042358</v>
      </c>
      <c r="I380" s="46">
        <v>-1155032.6635909367</v>
      </c>
      <c r="J380" s="46">
        <v>-1070028.2281355201</v>
      </c>
      <c r="K380" s="46">
        <v>-880658.31576838088</v>
      </c>
      <c r="L380" s="46">
        <v>-1034036.9990521705</v>
      </c>
    </row>
    <row r="381" spans="2:13" x14ac:dyDescent="0.3">
      <c r="B381" s="47" t="s">
        <v>95</v>
      </c>
      <c r="C381" s="48">
        <v>398277.25000000006</v>
      </c>
      <c r="D381" s="48">
        <v>-941020.69400000002</v>
      </c>
      <c r="E381" s="48">
        <v>-738839.95348500006</v>
      </c>
      <c r="F381" s="48">
        <v>-925032.42442574492</v>
      </c>
      <c r="G381" s="48">
        <v>-988738.49335615267</v>
      </c>
      <c r="H381" s="48">
        <v>-1084210.4854042358</v>
      </c>
      <c r="I381" s="48">
        <v>-1155032.6635909367</v>
      </c>
      <c r="J381" s="48">
        <v>-1070028.2281355201</v>
      </c>
      <c r="K381" s="48">
        <v>-880658.31576838088</v>
      </c>
      <c r="L381" s="48">
        <v>-1034036.9990521705</v>
      </c>
    </row>
    <row r="382" spans="2:13" hidden="1" x14ac:dyDescent="0.3">
      <c r="B382" s="47" t="s">
        <v>194</v>
      </c>
      <c r="C382" s="48">
        <v>-283756.79999999999</v>
      </c>
      <c r="D382" s="48">
        <v>-290850.71999999997</v>
      </c>
      <c r="E382" s="48">
        <v>-299285.39087999996</v>
      </c>
      <c r="F382" s="48">
        <v>-307964.66721551993</v>
      </c>
      <c r="G382" s="48">
        <v>-316895.64256477001</v>
      </c>
      <c r="H382" s="48">
        <v>-326085.61619914835</v>
      </c>
      <c r="I382" s="48">
        <v>-335542.09906892368</v>
      </c>
      <c r="J382" s="48">
        <v>-345272.81994192244</v>
      </c>
      <c r="K382" s="48">
        <v>-355285.73172023817</v>
      </c>
      <c r="L382" s="48">
        <v>-365589.01794012508</v>
      </c>
    </row>
    <row r="383" spans="2:13" x14ac:dyDescent="0.3">
      <c r="B383" s="53"/>
      <c r="C383" s="48"/>
      <c r="D383" s="48"/>
      <c r="E383" s="48"/>
      <c r="F383" s="48"/>
      <c r="G383" s="48"/>
      <c r="H383" s="48"/>
      <c r="I383" s="48"/>
      <c r="J383" s="48"/>
      <c r="K383" s="48"/>
      <c r="L383" s="48"/>
    </row>
    <row r="384" spans="2:13" x14ac:dyDescent="0.3">
      <c r="B384" s="71" t="s">
        <v>186</v>
      </c>
      <c r="C384" s="72">
        <v>0.15803323168074712</v>
      </c>
      <c r="D384" s="72">
        <v>-3.4529446507804096E-2</v>
      </c>
      <c r="E384" s="72">
        <v>0.12122067564632744</v>
      </c>
      <c r="F384" s="72">
        <v>1.0009663994424045E-2</v>
      </c>
      <c r="G384" s="72">
        <v>-0.32615639042342082</v>
      </c>
      <c r="H384" s="72">
        <v>-0.212932106514927</v>
      </c>
      <c r="I384" s="72">
        <v>0.45663588889874518</v>
      </c>
      <c r="J384" s="72">
        <v>0.31284824083559215</v>
      </c>
      <c r="K384" s="72">
        <v>-0.24885745585197583</v>
      </c>
      <c r="L384" s="72">
        <v>0.21492876409320161</v>
      </c>
      <c r="M384" s="5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/>
  </sheetViews>
  <sheetFormatPr defaultColWidth="9" defaultRowHeight="14.4" x14ac:dyDescent="0.3"/>
  <cols>
    <col min="1" max="1" width="37.77734375" style="30" customWidth="1"/>
    <col min="2" max="11" width="13.5546875" style="30" bestFit="1" customWidth="1"/>
    <col min="12" max="16384" width="9" style="30"/>
  </cols>
  <sheetData>
    <row r="2" spans="1:11" x14ac:dyDescent="0.3">
      <c r="A2" s="1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3">
      <c r="A4" s="12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3">
      <c r="A5" s="11" t="s">
        <v>72</v>
      </c>
      <c r="B5" s="26">
        <v>24055899.768056475</v>
      </c>
      <c r="C5" s="26">
        <v>24095897.43016158</v>
      </c>
      <c r="D5" s="26">
        <v>23733407.600565217</v>
      </c>
      <c r="E5" s="26">
        <v>24034986.67564071</v>
      </c>
      <c r="F5" s="26">
        <v>23433884.724259157</v>
      </c>
      <c r="G5" s="26">
        <v>24272502.652233675</v>
      </c>
      <c r="H5" s="26">
        <v>25121402.744946476</v>
      </c>
      <c r="I5" s="26">
        <v>26344681.423914012</v>
      </c>
      <c r="J5" s="26">
        <v>27234199.304495499</v>
      </c>
      <c r="K5" s="26">
        <v>28942364.156919349</v>
      </c>
    </row>
    <row r="6" spans="1:11" x14ac:dyDescent="0.3">
      <c r="A6" s="11" t="s">
        <v>20</v>
      </c>
      <c r="B6" s="26">
        <v>4786259.1256139996</v>
      </c>
      <c r="C6" s="26">
        <v>4921001.0972653497</v>
      </c>
      <c r="D6" s="26">
        <v>5061956.1190232756</v>
      </c>
      <c r="E6" s="26">
        <v>5090384.6633054148</v>
      </c>
      <c r="F6" s="26">
        <v>5240127.8603097191</v>
      </c>
      <c r="G6" s="26">
        <v>5389457.1749097388</v>
      </c>
      <c r="H6" s="26">
        <v>5543496.1923296368</v>
      </c>
      <c r="I6" s="26">
        <v>5748215.858606047</v>
      </c>
      <c r="J6" s="26">
        <v>5886911.7634670474</v>
      </c>
      <c r="K6" s="26">
        <v>6030829.2622181363</v>
      </c>
    </row>
    <row r="7" spans="1:11" x14ac:dyDescent="0.3">
      <c r="A7" s="11" t="s">
        <v>21</v>
      </c>
      <c r="B7" s="26">
        <v>431300</v>
      </c>
      <c r="C7" s="26">
        <v>409735</v>
      </c>
      <c r="D7" s="26">
        <v>389248.25</v>
      </c>
      <c r="E7" s="26">
        <v>369785.83750000002</v>
      </c>
      <c r="F7" s="26">
        <v>351296.54562500003</v>
      </c>
      <c r="G7" s="26">
        <v>333731.71834375005</v>
      </c>
      <c r="H7" s="26">
        <v>317045.13242656254</v>
      </c>
      <c r="I7" s="26">
        <v>301192.87580523442</v>
      </c>
      <c r="J7" s="26">
        <v>286133.23201497272</v>
      </c>
      <c r="K7" s="26">
        <v>271826.57041422406</v>
      </c>
    </row>
    <row r="8" spans="1:11" ht="15" thickBot="1" x14ac:dyDescent="0.35">
      <c r="A8" s="11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15" thickBot="1" x14ac:dyDescent="0.35">
      <c r="A9" s="11" t="s">
        <v>22</v>
      </c>
      <c r="B9" s="31">
        <v>29273458.893670473</v>
      </c>
      <c r="C9" s="31">
        <v>29426633.527426928</v>
      </c>
      <c r="D9" s="31">
        <v>29184611.969588492</v>
      </c>
      <c r="E9" s="31">
        <v>29495157.176446125</v>
      </c>
      <c r="F9" s="31">
        <v>29025309.130193878</v>
      </c>
      <c r="G9" s="31">
        <v>29995691.545487165</v>
      </c>
      <c r="H9" s="31">
        <v>30981944.069702677</v>
      </c>
      <c r="I9" s="31">
        <v>32394090.158325292</v>
      </c>
      <c r="J9" s="31">
        <v>33407244.299977519</v>
      </c>
      <c r="K9" s="31">
        <v>35245019.989551708</v>
      </c>
    </row>
    <row r="10" spans="1:11" x14ac:dyDescent="0.3">
      <c r="A10" s="11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3">
      <c r="A11" s="12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3">
      <c r="A12" s="11" t="s">
        <v>20</v>
      </c>
      <c r="B12" s="26">
        <v>451924</v>
      </c>
      <c r="C12" s="26">
        <v>433780</v>
      </c>
      <c r="D12" s="26">
        <v>414502</v>
      </c>
      <c r="E12" s="26">
        <v>394018</v>
      </c>
      <c r="F12" s="26">
        <v>372262</v>
      </c>
      <c r="G12" s="26">
        <v>349136</v>
      </c>
      <c r="H12" s="26">
        <v>324521</v>
      </c>
      <c r="I12" s="26">
        <v>298321</v>
      </c>
      <c r="J12" s="26">
        <v>298321</v>
      </c>
      <c r="K12" s="26">
        <v>298321</v>
      </c>
    </row>
    <row r="13" spans="1:11" x14ac:dyDescent="0.3">
      <c r="A13" s="11" t="s">
        <v>24</v>
      </c>
      <c r="B13" s="26">
        <v>701781045.38999999</v>
      </c>
      <c r="C13" s="26">
        <v>705740373.66046</v>
      </c>
      <c r="D13" s="26">
        <v>709480029.46983147</v>
      </c>
      <c r="E13" s="26">
        <v>711331304.92250979</v>
      </c>
      <c r="F13" s="26">
        <v>710419490.07148194</v>
      </c>
      <c r="G13" s="26">
        <v>709024279.88871825</v>
      </c>
      <c r="H13" s="26">
        <v>707594684.04918838</v>
      </c>
      <c r="I13" s="26">
        <v>706284517.07868791</v>
      </c>
      <c r="J13" s="26">
        <v>705303895.86815953</v>
      </c>
      <c r="K13" s="26">
        <v>704353838.1126529</v>
      </c>
    </row>
    <row r="14" spans="1:11" ht="15" thickBot="1" x14ac:dyDescent="0.35">
      <c r="A14" s="11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5" thickBot="1" x14ac:dyDescent="0.35">
      <c r="A15" s="11" t="s">
        <v>25</v>
      </c>
      <c r="B15" s="31">
        <v>702232969.38999999</v>
      </c>
      <c r="C15" s="31">
        <v>706174153.66046</v>
      </c>
      <c r="D15" s="31">
        <v>709894531.46983147</v>
      </c>
      <c r="E15" s="31">
        <v>711725322.92250979</v>
      </c>
      <c r="F15" s="31">
        <v>710791752.07148194</v>
      </c>
      <c r="G15" s="31">
        <v>709373415.88871825</v>
      </c>
      <c r="H15" s="31">
        <v>707919205.04918838</v>
      </c>
      <c r="I15" s="31">
        <v>706582838.07868791</v>
      </c>
      <c r="J15" s="31">
        <v>705602216.86815953</v>
      </c>
      <c r="K15" s="31">
        <v>704652159.1126529</v>
      </c>
    </row>
    <row r="16" spans="1:11" x14ac:dyDescent="0.3">
      <c r="A16" s="11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5" thickBot="1" x14ac:dyDescent="0.35">
      <c r="A17" s="11" t="s">
        <v>26</v>
      </c>
      <c r="B17" s="32">
        <v>731506428.28367043</v>
      </c>
      <c r="C17" s="32">
        <v>735600787.18788695</v>
      </c>
      <c r="D17" s="32">
        <v>739079143.43941998</v>
      </c>
      <c r="E17" s="32">
        <v>741220480.09895587</v>
      </c>
      <c r="F17" s="32">
        <v>739817061.20167577</v>
      </c>
      <c r="G17" s="32">
        <v>739369107.43420541</v>
      </c>
      <c r="H17" s="32">
        <v>738901149.118891</v>
      </c>
      <c r="I17" s="32">
        <v>738976928.23701322</v>
      </c>
      <c r="J17" s="32">
        <v>739009461.16813707</v>
      </c>
      <c r="K17" s="32">
        <v>739897179.10220456</v>
      </c>
    </row>
    <row r="18" spans="1:11" ht="15" thickTop="1" x14ac:dyDescent="0.3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3">
      <c r="A19" s="12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x14ac:dyDescent="0.3">
      <c r="A20" s="11" t="s">
        <v>28</v>
      </c>
      <c r="B20" s="26">
        <v>3872441.3840321926</v>
      </c>
      <c r="C20" s="26">
        <v>3932418.8640796486</v>
      </c>
      <c r="D20" s="26">
        <v>4008229.9883064386</v>
      </c>
      <c r="E20" s="26">
        <v>3962271.2909000851</v>
      </c>
      <c r="F20" s="26">
        <v>3789006.4745216328</v>
      </c>
      <c r="G20" s="26">
        <v>3838155.1563864704</v>
      </c>
      <c r="H20" s="26">
        <v>3926864.3490598421</v>
      </c>
      <c r="I20" s="26">
        <v>4104112.6837454238</v>
      </c>
      <c r="J20" s="26">
        <v>4207191.7442852752</v>
      </c>
      <c r="K20" s="26">
        <v>4315753.133156023</v>
      </c>
    </row>
    <row r="21" spans="1:11" x14ac:dyDescent="0.3">
      <c r="A21" s="11" t="s">
        <v>29</v>
      </c>
      <c r="B21" s="26">
        <v>1714898</v>
      </c>
      <c r="C21" s="26">
        <v>1683161</v>
      </c>
      <c r="D21" s="26">
        <v>1508836</v>
      </c>
      <c r="E21" s="26">
        <v>1824120</v>
      </c>
      <c r="F21" s="26">
        <v>1802702</v>
      </c>
      <c r="G21" s="26">
        <v>1893326</v>
      </c>
      <c r="H21" s="26">
        <v>1259988</v>
      </c>
      <c r="I21" s="26">
        <v>1322870</v>
      </c>
      <c r="J21" s="26">
        <v>1388892</v>
      </c>
      <c r="K21" s="26">
        <v>1454909.7057109959</v>
      </c>
    </row>
    <row r="22" spans="1:11" x14ac:dyDescent="0.3">
      <c r="A22" s="11" t="s">
        <v>30</v>
      </c>
      <c r="B22" s="26">
        <v>7837331</v>
      </c>
      <c r="C22" s="26">
        <v>8367632</v>
      </c>
      <c r="D22" s="26">
        <v>8773793</v>
      </c>
      <c r="E22" s="26">
        <v>9029183</v>
      </c>
      <c r="F22" s="26">
        <v>8788552</v>
      </c>
      <c r="G22" s="26">
        <v>9101658</v>
      </c>
      <c r="H22" s="26">
        <v>9255112</v>
      </c>
      <c r="I22" s="26">
        <v>9440608</v>
      </c>
      <c r="J22" s="26">
        <v>9244689</v>
      </c>
      <c r="K22" s="26">
        <v>9803574</v>
      </c>
    </row>
    <row r="23" spans="1:11" ht="15" thickBot="1" x14ac:dyDescent="0.35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" thickBot="1" x14ac:dyDescent="0.35">
      <c r="A24" s="11" t="s">
        <v>31</v>
      </c>
      <c r="B24" s="31">
        <v>13424670.384032194</v>
      </c>
      <c r="C24" s="31">
        <v>13983211.864079649</v>
      </c>
      <c r="D24" s="31">
        <v>14290858.988306439</v>
      </c>
      <c r="E24" s="31">
        <v>14815574.290900085</v>
      </c>
      <c r="F24" s="31">
        <v>14380260.474521633</v>
      </c>
      <c r="G24" s="31">
        <v>14833139.15638647</v>
      </c>
      <c r="H24" s="31">
        <v>14441964.349059843</v>
      </c>
      <c r="I24" s="31">
        <v>14867590.683745423</v>
      </c>
      <c r="J24" s="31">
        <v>14840772.744285274</v>
      </c>
      <c r="K24" s="31">
        <v>15574236.83886702</v>
      </c>
    </row>
    <row r="25" spans="1:11" x14ac:dyDescent="0.3">
      <c r="A25" s="11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3">
      <c r="A26" s="12" t="s">
        <v>32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3">
      <c r="A27" s="11" t="s">
        <v>28</v>
      </c>
      <c r="B27" s="26">
        <v>561330</v>
      </c>
      <c r="C27" s="26">
        <v>555716.69999999995</v>
      </c>
      <c r="D27" s="26">
        <v>550159.53299999994</v>
      </c>
      <c r="E27" s="26">
        <v>544657.9376699999</v>
      </c>
      <c r="F27" s="26">
        <v>539211.35829329991</v>
      </c>
      <c r="G27" s="26">
        <v>533819.24471036694</v>
      </c>
      <c r="H27" s="26">
        <v>528481.05226326326</v>
      </c>
      <c r="I27" s="26">
        <v>523196.24174063065</v>
      </c>
      <c r="J27" s="26">
        <v>517964.27932322433</v>
      </c>
      <c r="K27" s="26">
        <v>512784.6365299921</v>
      </c>
    </row>
    <row r="28" spans="1:11" x14ac:dyDescent="0.3">
      <c r="A28" s="11" t="s">
        <v>29</v>
      </c>
      <c r="B28" s="26">
        <v>6503646</v>
      </c>
      <c r="C28" s="26">
        <v>8443185</v>
      </c>
      <c r="D28" s="26">
        <v>9934349</v>
      </c>
      <c r="E28" s="26">
        <v>11110229</v>
      </c>
      <c r="F28" s="26">
        <v>9307527</v>
      </c>
      <c r="G28" s="26">
        <v>7414201</v>
      </c>
      <c r="H28" s="26">
        <v>6154213</v>
      </c>
      <c r="I28" s="26">
        <v>4831343</v>
      </c>
      <c r="J28" s="26">
        <v>3442451</v>
      </c>
      <c r="K28" s="26">
        <v>1987541.2942890041</v>
      </c>
    </row>
    <row r="29" spans="1:11" x14ac:dyDescent="0.3">
      <c r="A29" s="11" t="s">
        <v>30</v>
      </c>
      <c r="B29" s="26">
        <v>288000</v>
      </c>
      <c r="C29" s="26">
        <v>291000</v>
      </c>
      <c r="D29" s="26">
        <v>294000</v>
      </c>
      <c r="E29" s="26">
        <v>297000</v>
      </c>
      <c r="F29" s="26">
        <v>300000</v>
      </c>
      <c r="G29" s="26">
        <v>303000</v>
      </c>
      <c r="H29" s="26">
        <v>306000</v>
      </c>
      <c r="I29" s="26">
        <v>309001</v>
      </c>
      <c r="J29" s="26">
        <v>312001</v>
      </c>
      <c r="K29" s="26">
        <v>315001</v>
      </c>
    </row>
    <row r="30" spans="1:11" ht="15" thickBot="1" x14ac:dyDescent="0.35">
      <c r="A30" s="11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5" thickBot="1" x14ac:dyDescent="0.35">
      <c r="A31" s="11" t="s">
        <v>33</v>
      </c>
      <c r="B31" s="31">
        <v>7352976</v>
      </c>
      <c r="C31" s="31">
        <v>9289901.6999999993</v>
      </c>
      <c r="D31" s="31">
        <v>10778508.533</v>
      </c>
      <c r="E31" s="31">
        <v>11951886.93767</v>
      </c>
      <c r="F31" s="31">
        <v>10146738.3582933</v>
      </c>
      <c r="G31" s="31">
        <v>8251020.2447103672</v>
      </c>
      <c r="H31" s="31">
        <v>6988694.0522632636</v>
      </c>
      <c r="I31" s="31">
        <v>5663540.2417406309</v>
      </c>
      <c r="J31" s="31">
        <v>4272416.279323224</v>
      </c>
      <c r="K31" s="31">
        <v>2815326.9308189964</v>
      </c>
    </row>
    <row r="32" spans="1:11" x14ac:dyDescent="0.3">
      <c r="A32" s="11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5" thickBot="1" x14ac:dyDescent="0.35">
      <c r="A33" s="11" t="s">
        <v>34</v>
      </c>
      <c r="B33" s="32">
        <v>20777646.384032194</v>
      </c>
      <c r="C33" s="32">
        <v>23273113.56407965</v>
      </c>
      <c r="D33" s="32">
        <v>25069367.52130644</v>
      </c>
      <c r="E33" s="32">
        <v>26767461.228570085</v>
      </c>
      <c r="F33" s="32">
        <v>24526998.832814932</v>
      </c>
      <c r="G33" s="32">
        <v>23084159.401096836</v>
      </c>
      <c r="H33" s="32">
        <v>21430658.401323106</v>
      </c>
      <c r="I33" s="32">
        <v>20531130.925486054</v>
      </c>
      <c r="J33" s="32">
        <v>19113189.023608498</v>
      </c>
      <c r="K33" s="32">
        <v>18389563.769686017</v>
      </c>
    </row>
    <row r="34" spans="1:11" ht="15" thickTop="1" x14ac:dyDescent="0.3">
      <c r="A34" s="11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3">
      <c r="A35" s="11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ht="15" thickBot="1" x14ac:dyDescent="0.35">
      <c r="A36" s="12" t="s">
        <v>35</v>
      </c>
      <c r="B36" s="33">
        <v>710728781.89963818</v>
      </c>
      <c r="C36" s="33">
        <v>712327673.62380731</v>
      </c>
      <c r="D36" s="33">
        <v>714009775.91811359</v>
      </c>
      <c r="E36" s="33">
        <v>714453018.87038577</v>
      </c>
      <c r="F36" s="33">
        <v>715290062.36886084</v>
      </c>
      <c r="G36" s="33">
        <v>716284948.03310859</v>
      </c>
      <c r="H36" s="33">
        <v>717470490.71756792</v>
      </c>
      <c r="I36" s="33">
        <v>718445797.31152713</v>
      </c>
      <c r="J36" s="33">
        <v>719896272.14452863</v>
      </c>
      <c r="K36" s="33">
        <v>721507615.33251858</v>
      </c>
    </row>
    <row r="37" spans="1:11" ht="15" thickTop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3">
      <c r="A38" s="12" t="s">
        <v>36</v>
      </c>
      <c r="B38" s="34">
        <v>710528000</v>
      </c>
      <c r="C38" s="34">
        <v>710728781.8996383</v>
      </c>
      <c r="D38" s="34">
        <v>712327673.62380731</v>
      </c>
      <c r="E38" s="34">
        <v>714009775.91811347</v>
      </c>
      <c r="F38" s="34">
        <v>714453018.87038577</v>
      </c>
      <c r="G38" s="34">
        <v>715290062.36886072</v>
      </c>
      <c r="H38" s="34">
        <v>716284948.03310835</v>
      </c>
      <c r="I38" s="34">
        <v>717470490.71756768</v>
      </c>
      <c r="J38" s="34">
        <v>718445798.31152678</v>
      </c>
      <c r="K38" s="34">
        <v>719896272.14452815</v>
      </c>
    </row>
    <row r="39" spans="1:11" x14ac:dyDescent="0.3">
      <c r="A39" s="11" t="s">
        <v>37</v>
      </c>
      <c r="B39" s="26">
        <v>200781.89963828027</v>
      </c>
      <c r="C39" s="26">
        <v>1598891.724169001</v>
      </c>
      <c r="D39" s="26">
        <v>1682102.2943062186</v>
      </c>
      <c r="E39" s="26">
        <v>443242.95227225125</v>
      </c>
      <c r="F39" s="26">
        <v>837043.49847500771</v>
      </c>
      <c r="G39" s="26">
        <v>994885.66424768418</v>
      </c>
      <c r="H39" s="26">
        <v>1185542.6844593585</v>
      </c>
      <c r="I39" s="26">
        <v>975307.5939591527</v>
      </c>
      <c r="J39" s="26">
        <v>1450473.8330013677</v>
      </c>
      <c r="K39" s="26">
        <v>1611343.1879900396</v>
      </c>
    </row>
    <row r="40" spans="1:11" ht="15" thickBot="1" x14ac:dyDescent="0.35">
      <c r="A40" s="12" t="s">
        <v>38</v>
      </c>
      <c r="B40" s="33">
        <v>710728781.8996383</v>
      </c>
      <c r="C40" s="33">
        <v>712327673.62380731</v>
      </c>
      <c r="D40" s="33">
        <v>714009775.91811347</v>
      </c>
      <c r="E40" s="33">
        <v>714453018.87038577</v>
      </c>
      <c r="F40" s="33">
        <v>715290062.36886072</v>
      </c>
      <c r="G40" s="33">
        <v>716284948.03310835</v>
      </c>
      <c r="H40" s="33">
        <v>717470490.71756768</v>
      </c>
      <c r="I40" s="33">
        <v>718445798.31152678</v>
      </c>
      <c r="J40" s="33">
        <v>719896272.14452815</v>
      </c>
      <c r="K40" s="33">
        <v>721507615.33251822</v>
      </c>
    </row>
    <row r="41" spans="1:11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A37" sqref="A37"/>
    </sheetView>
  </sheetViews>
  <sheetFormatPr defaultColWidth="9" defaultRowHeight="13.8" x14ac:dyDescent="0.25"/>
  <cols>
    <col min="1" max="1" width="50" style="10" customWidth="1"/>
    <col min="2" max="11" width="12.88671875" style="10" customWidth="1"/>
    <col min="12" max="12" width="12" style="10" customWidth="1"/>
    <col min="13" max="16384" width="9" style="10"/>
  </cols>
  <sheetData>
    <row r="2" spans="1:11" x14ac:dyDescent="0.25">
      <c r="A2" s="2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x14ac:dyDescent="0.25">
      <c r="A3" s="24" t="s">
        <v>74</v>
      </c>
      <c r="B3" s="25"/>
      <c r="C3" s="25"/>
      <c r="D3" s="25"/>
      <c r="E3" s="25"/>
      <c r="F3" s="25"/>
      <c r="G3" s="25"/>
      <c r="H3" s="25"/>
      <c r="I3" s="26"/>
      <c r="J3" s="26"/>
      <c r="K3" s="26"/>
    </row>
    <row r="4" spans="1:11" x14ac:dyDescent="0.25">
      <c r="A4" s="24" t="s">
        <v>39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7" t="s">
        <v>11</v>
      </c>
      <c r="B5" s="28">
        <v>23317188.76036353</v>
      </c>
      <c r="C5" s="28">
        <v>24127490.87011262</v>
      </c>
      <c r="D5" s="28">
        <v>24725390.046566106</v>
      </c>
      <c r="E5" s="28">
        <v>25360447.739281975</v>
      </c>
      <c r="F5" s="28">
        <v>25967154.063113987</v>
      </c>
      <c r="G5" s="28">
        <v>26612335.37353817</v>
      </c>
      <c r="H5" s="28">
        <v>27272679.495772924</v>
      </c>
      <c r="I5" s="28">
        <v>27940958.516806867</v>
      </c>
      <c r="J5" s="28">
        <v>28647982.299598437</v>
      </c>
      <c r="K5" s="28">
        <v>29359054.269899629</v>
      </c>
    </row>
    <row r="6" spans="1:11" x14ac:dyDescent="0.25">
      <c r="A6" s="27" t="s">
        <v>12</v>
      </c>
      <c r="B6" s="28">
        <v>10349304.927650586</v>
      </c>
      <c r="C6" s="28">
        <v>10720271.285563409</v>
      </c>
      <c r="D6" s="28">
        <v>10950566.063325744</v>
      </c>
      <c r="E6" s="28">
        <v>11232636.675268222</v>
      </c>
      <c r="F6" s="28">
        <v>11431994.140262682</v>
      </c>
      <c r="G6" s="28">
        <v>11638838.801188758</v>
      </c>
      <c r="H6" s="28">
        <v>11849343.887471009</v>
      </c>
      <c r="I6" s="28">
        <v>12107130.054387983</v>
      </c>
      <c r="J6" s="28">
        <v>12427599.838684056</v>
      </c>
      <c r="K6" s="28">
        <v>12722683.357427439</v>
      </c>
    </row>
    <row r="7" spans="1:11" x14ac:dyDescent="0.25">
      <c r="A7" s="27" t="s">
        <v>79</v>
      </c>
      <c r="B7" s="28">
        <v>914120.32926775818</v>
      </c>
      <c r="C7" s="28">
        <v>960392.19682229753</v>
      </c>
      <c r="D7" s="28">
        <v>981238.13006314449</v>
      </c>
      <c r="E7" s="28">
        <v>1006994.4127500379</v>
      </c>
      <c r="F7" s="28">
        <v>1024475.0729774849</v>
      </c>
      <c r="G7" s="28">
        <v>1046994.8131040923</v>
      </c>
      <c r="H7" s="28">
        <v>1069818.5247155067</v>
      </c>
      <c r="I7" s="28">
        <v>1092436.9093180879</v>
      </c>
      <c r="J7" s="28">
        <v>1120256.2345047805</v>
      </c>
      <c r="K7" s="28">
        <v>1146329.0671591458</v>
      </c>
    </row>
    <row r="8" spans="1:11" x14ac:dyDescent="0.25">
      <c r="A8" s="27" t="s">
        <v>40</v>
      </c>
      <c r="B8" s="28">
        <v>11554613.297104122</v>
      </c>
      <c r="C8" s="28">
        <v>12057604.141850321</v>
      </c>
      <c r="D8" s="28">
        <v>12214023.979638085</v>
      </c>
      <c r="E8" s="28">
        <v>11381354.597225728</v>
      </c>
      <c r="F8" s="28">
        <v>11574332.140016954</v>
      </c>
      <c r="G8" s="28">
        <v>11821569.32360621</v>
      </c>
      <c r="H8" s="28">
        <v>12072993.436705198</v>
      </c>
      <c r="I8" s="28">
        <v>12313660.363289576</v>
      </c>
      <c r="J8" s="28">
        <v>12606409.254077129</v>
      </c>
      <c r="K8" s="28">
        <v>12847341.910348691</v>
      </c>
    </row>
    <row r="9" spans="1:11" x14ac:dyDescent="0.25">
      <c r="A9" s="27" t="s">
        <v>13</v>
      </c>
      <c r="B9" s="28">
        <v>88606.07</v>
      </c>
      <c r="C9" s="28">
        <v>89117.471749999997</v>
      </c>
      <c r="D9" s="28">
        <v>168619.78354374997</v>
      </c>
      <c r="E9" s="28">
        <v>241222.19688234376</v>
      </c>
      <c r="F9" s="28">
        <v>251310.07086690236</v>
      </c>
      <c r="G9" s="28">
        <v>261900.92574794992</v>
      </c>
      <c r="H9" s="28">
        <v>273011.43684555491</v>
      </c>
      <c r="I9" s="28">
        <v>634656.42882290483</v>
      </c>
      <c r="J9" s="28">
        <v>596851.87029687781</v>
      </c>
      <c r="K9" s="28">
        <v>609614.86877003021</v>
      </c>
    </row>
    <row r="10" spans="1:11" x14ac:dyDescent="0.25">
      <c r="A10" s="27"/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</row>
    <row r="11" spans="1:11" x14ac:dyDescent="0.25">
      <c r="A11" s="24" t="s">
        <v>41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</row>
    <row r="12" spans="1:11" x14ac:dyDescent="0.25">
      <c r="A12" s="27" t="s">
        <v>70</v>
      </c>
      <c r="B12" s="28">
        <v>-21246064.585368108</v>
      </c>
      <c r="C12" s="28">
        <v>-21029805.009945225</v>
      </c>
      <c r="D12" s="28">
        <v>-21794389.514951393</v>
      </c>
      <c r="E12" s="28">
        <v>-22660565.955042511</v>
      </c>
      <c r="F12" s="28">
        <v>-24233836.083501022</v>
      </c>
      <c r="G12" s="28">
        <v>-23657863.081500057</v>
      </c>
      <c r="H12" s="28">
        <v>-22507437.829751331</v>
      </c>
      <c r="I12" s="28">
        <v>-22996775.505735852</v>
      </c>
      <c r="J12" s="28">
        <v>-24300783.504191834</v>
      </c>
      <c r="K12" s="28">
        <v>-23485869.411238972</v>
      </c>
    </row>
    <row r="13" spans="1:11" x14ac:dyDescent="0.25">
      <c r="A13" s="27" t="s">
        <v>15</v>
      </c>
      <c r="B13" s="28">
        <v>-6195089.0482989997</v>
      </c>
      <c r="C13" s="28">
        <v>-4746606.1010940447</v>
      </c>
      <c r="D13" s="28">
        <v>-4681573.7849906161</v>
      </c>
      <c r="E13" s="28">
        <v>-4655204.2322102608</v>
      </c>
      <c r="F13" s="28">
        <v>-4186362.3108981918</v>
      </c>
      <c r="G13" s="28">
        <v>-4603664.9657080248</v>
      </c>
      <c r="H13" s="28">
        <v>-6468056.0933354273</v>
      </c>
      <c r="I13" s="28">
        <v>-7267328.5194020597</v>
      </c>
      <c r="J13" s="28">
        <v>-6748255.5017036367</v>
      </c>
      <c r="K13" s="28">
        <v>-7483962.8790516285</v>
      </c>
    </row>
    <row r="14" spans="1:11" x14ac:dyDescent="0.25">
      <c r="A14" s="27" t="s">
        <v>42</v>
      </c>
      <c r="B14" s="28">
        <v>-318399.19776241318</v>
      </c>
      <c r="C14" s="28">
        <v>-406374.27030926896</v>
      </c>
      <c r="D14" s="28">
        <v>-471418.09707642091</v>
      </c>
      <c r="E14" s="28">
        <v>-544333.26898011367</v>
      </c>
      <c r="F14" s="28">
        <v>-615339.057418796</v>
      </c>
      <c r="G14" s="28">
        <v>-516398.47458925156</v>
      </c>
      <c r="H14" s="28">
        <v>-423109.19550918182</v>
      </c>
      <c r="I14" s="28">
        <v>-341492.26407641731</v>
      </c>
      <c r="J14" s="28">
        <v>-281626.22859000944</v>
      </c>
      <c r="K14" s="28">
        <v>-215378.56595465975</v>
      </c>
    </row>
    <row r="15" spans="1:11" x14ac:dyDescent="0.25">
      <c r="A15" s="27" t="s">
        <v>43</v>
      </c>
      <c r="B15" s="28">
        <v>-4777283.7849000013</v>
      </c>
      <c r="C15" s="28">
        <v>-4961568.0476450017</v>
      </c>
      <c r="D15" s="28">
        <v>-5107944.4123397516</v>
      </c>
      <c r="E15" s="28">
        <v>-5568673.9040470514</v>
      </c>
      <c r="F15" s="28">
        <v>-5559471.5999169741</v>
      </c>
      <c r="G15" s="28">
        <v>-5800812.3903090833</v>
      </c>
      <c r="H15" s="28">
        <v>-6053194.0245811837</v>
      </c>
      <c r="I15" s="28">
        <v>-6317138.2250003032</v>
      </c>
      <c r="J15" s="28">
        <v>-6593191.8553472115</v>
      </c>
      <c r="K15" s="28">
        <v>-6881928.1469130497</v>
      </c>
    </row>
    <row r="16" spans="1:11" x14ac:dyDescent="0.25">
      <c r="A16" s="27"/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</row>
    <row r="17" spans="1:11" ht="27.6" x14ac:dyDescent="0.25">
      <c r="A17" s="24" t="s">
        <v>73</v>
      </c>
      <c r="B17" s="28">
        <v>13686996.768056471</v>
      </c>
      <c r="C17" s="28">
        <v>16810522.53710511</v>
      </c>
      <c r="D17" s="28">
        <v>16984512.193778649</v>
      </c>
      <c r="E17" s="28">
        <v>15793878.261128372</v>
      </c>
      <c r="F17" s="28">
        <v>15654256.435503026</v>
      </c>
      <c r="G17" s="28">
        <v>16802900.325078763</v>
      </c>
      <c r="H17" s="28">
        <v>17086049.638333067</v>
      </c>
      <c r="I17" s="28">
        <v>17166107.758410782</v>
      </c>
      <c r="J17" s="28">
        <v>17475242.407328594</v>
      </c>
      <c r="K17" s="28">
        <v>18617884.470446631</v>
      </c>
    </row>
    <row r="18" spans="1:11" x14ac:dyDescent="0.25">
      <c r="A18" s="27"/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spans="1:11" x14ac:dyDescent="0.25">
      <c r="A19" s="24" t="s">
        <v>75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</row>
    <row r="20" spans="1:11" x14ac:dyDescent="0.25">
      <c r="A20" s="27"/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1:11" x14ac:dyDescent="0.25">
      <c r="A21" s="24" t="s">
        <v>39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</row>
    <row r="22" spans="1:11" x14ac:dyDescent="0.25">
      <c r="A22" s="27" t="s">
        <v>44</v>
      </c>
      <c r="B22" s="28">
        <v>17076</v>
      </c>
      <c r="C22" s="28">
        <v>18144</v>
      </c>
      <c r="D22" s="28">
        <v>19278</v>
      </c>
      <c r="E22" s="28">
        <v>20484</v>
      </c>
      <c r="F22" s="28">
        <v>21756</v>
      </c>
      <c r="G22" s="28">
        <v>23126</v>
      </c>
      <c r="H22" s="28">
        <v>24615</v>
      </c>
      <c r="I22" s="28">
        <v>26200</v>
      </c>
      <c r="J22" s="28">
        <v>0</v>
      </c>
      <c r="K22" s="28">
        <v>0</v>
      </c>
    </row>
    <row r="23" spans="1:11" x14ac:dyDescent="0.25">
      <c r="A23" s="27"/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1:11" x14ac:dyDescent="0.25">
      <c r="A24" s="24" t="s">
        <v>41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1:11" ht="27.6" x14ac:dyDescent="0.25">
      <c r="A25" s="27" t="s">
        <v>45</v>
      </c>
      <c r="B25" s="28">
        <v>-17530717</v>
      </c>
      <c r="C25" s="28">
        <v>-18696470.875</v>
      </c>
      <c r="D25" s="28">
        <v>-18683119.023375005</v>
      </c>
      <c r="E25" s="28">
        <v>-17003947.186052877</v>
      </c>
      <c r="F25" s="28">
        <v>-14452994.386884585</v>
      </c>
      <c r="G25" s="28">
        <v>-14184706.397104237</v>
      </c>
      <c r="H25" s="28">
        <v>-14368438.545620261</v>
      </c>
      <c r="I25" s="28">
        <v>-14709041.079443246</v>
      </c>
      <c r="J25" s="28">
        <v>-15262854.5267471</v>
      </c>
      <c r="K25" s="28">
        <v>-15520827.618022764</v>
      </c>
    </row>
    <row r="26" spans="1:11" x14ac:dyDescent="0.25">
      <c r="A26" s="27"/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</row>
    <row r="27" spans="1:11" ht="27.6" x14ac:dyDescent="0.25">
      <c r="A27" s="24" t="s">
        <v>77</v>
      </c>
      <c r="B27" s="28">
        <v>-17513641</v>
      </c>
      <c r="C27" s="28">
        <v>-18678326.875</v>
      </c>
      <c r="D27" s="28">
        <v>-18663841.023375005</v>
      </c>
      <c r="E27" s="28">
        <v>-16983463.186052877</v>
      </c>
      <c r="F27" s="28">
        <v>-14431238.386884585</v>
      </c>
      <c r="G27" s="28">
        <v>-14161580.397104237</v>
      </c>
      <c r="H27" s="28">
        <v>-14343823.545620261</v>
      </c>
      <c r="I27" s="28">
        <v>-14682841.079443246</v>
      </c>
      <c r="J27" s="28">
        <v>-15262854.5267471</v>
      </c>
      <c r="K27" s="28">
        <v>-15520827.618022764</v>
      </c>
    </row>
    <row r="28" spans="1:11" x14ac:dyDescent="0.25">
      <c r="A28" s="27"/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</row>
    <row r="29" spans="1:11" x14ac:dyDescent="0.25">
      <c r="A29" s="24" t="s">
        <v>76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</row>
    <row r="30" spans="1:11" x14ac:dyDescent="0.25">
      <c r="A30" s="27"/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</row>
    <row r="31" spans="1:11" x14ac:dyDescent="0.25">
      <c r="A31" s="24" t="s">
        <v>39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</row>
    <row r="32" spans="1:11" x14ac:dyDescent="0.25">
      <c r="A32" s="27" t="s">
        <v>46</v>
      </c>
      <c r="B32" s="28">
        <v>3033000</v>
      </c>
      <c r="C32" s="28">
        <v>3622700</v>
      </c>
      <c r="D32" s="28">
        <v>3000000</v>
      </c>
      <c r="E32" s="28">
        <v>3000000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</row>
    <row r="33" spans="1:11" x14ac:dyDescent="0.25">
      <c r="A33" s="27"/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</row>
    <row r="34" spans="1:11" x14ac:dyDescent="0.25">
      <c r="A34" s="24" t="s">
        <v>41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</row>
    <row r="35" spans="1:11" x14ac:dyDescent="0.25">
      <c r="A35" s="27" t="s">
        <v>47</v>
      </c>
      <c r="B35" s="28">
        <v>-1856456</v>
      </c>
      <c r="C35" s="28">
        <v>-1714898</v>
      </c>
      <c r="D35" s="28">
        <v>-1683161</v>
      </c>
      <c r="E35" s="28">
        <v>-1508836</v>
      </c>
      <c r="F35" s="28">
        <v>-1824120</v>
      </c>
      <c r="G35" s="28">
        <v>-1802702</v>
      </c>
      <c r="H35" s="28">
        <v>-1893326</v>
      </c>
      <c r="I35" s="28">
        <v>-1259988</v>
      </c>
      <c r="J35" s="28">
        <v>-1322870</v>
      </c>
      <c r="K35" s="28">
        <v>-1388892</v>
      </c>
    </row>
    <row r="36" spans="1:11" x14ac:dyDescent="0.25">
      <c r="A36" s="27"/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</row>
    <row r="37" spans="1:11" x14ac:dyDescent="0.25">
      <c r="A37" s="24" t="s">
        <v>48</v>
      </c>
      <c r="B37" s="28">
        <v>-2650100.2319435291</v>
      </c>
      <c r="C37" s="28">
        <v>39997.662105109543</v>
      </c>
      <c r="D37" s="28">
        <v>-362489.82959635556</v>
      </c>
      <c r="E37" s="28">
        <v>301579.07507549413</v>
      </c>
      <c r="F37" s="28">
        <v>-601101.95138155855</v>
      </c>
      <c r="G37" s="28">
        <v>838617.92797452584</v>
      </c>
      <c r="H37" s="28">
        <v>848900.09271280654</v>
      </c>
      <c r="I37" s="28">
        <v>1223278.6789675355</v>
      </c>
      <c r="J37" s="28">
        <v>889517.88058149442</v>
      </c>
      <c r="K37" s="28">
        <v>1708164.8524238672</v>
      </c>
    </row>
    <row r="38" spans="1:11" x14ac:dyDescent="0.25">
      <c r="A38" s="24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x14ac:dyDescent="0.25">
      <c r="A39" s="11" t="s">
        <v>49</v>
      </c>
      <c r="B39" s="28">
        <v>26706000</v>
      </c>
      <c r="C39" s="28">
        <v>24055899.768056471</v>
      </c>
      <c r="D39" s="28">
        <v>24095897.43016158</v>
      </c>
      <c r="E39" s="28">
        <v>23733407.600565225</v>
      </c>
      <c r="F39" s="28">
        <v>24034986.675640717</v>
      </c>
      <c r="G39" s="28">
        <v>23433884.72425916</v>
      </c>
      <c r="H39" s="28">
        <v>24272502.652233686</v>
      </c>
      <c r="I39" s="28">
        <v>25121402.744946495</v>
      </c>
      <c r="J39" s="28">
        <v>26344681.42391403</v>
      </c>
      <c r="K39" s="28">
        <v>27234199.304495525</v>
      </c>
    </row>
    <row r="40" spans="1:11" ht="18" customHeight="1" x14ac:dyDescent="0.25">
      <c r="A40" s="24" t="s">
        <v>50</v>
      </c>
      <c r="B40" s="29">
        <v>24055899.768056471</v>
      </c>
      <c r="C40" s="29">
        <v>24095897.43016158</v>
      </c>
      <c r="D40" s="29">
        <v>23733407.600565225</v>
      </c>
      <c r="E40" s="29">
        <v>24034986.675640717</v>
      </c>
      <c r="F40" s="29">
        <v>23433884.72425916</v>
      </c>
      <c r="G40" s="29">
        <v>24272502.652233686</v>
      </c>
      <c r="H40" s="29">
        <v>25121402.744946495</v>
      </c>
      <c r="I40" s="29">
        <v>26344681.42391403</v>
      </c>
      <c r="J40" s="29">
        <v>27234199.304495525</v>
      </c>
      <c r="K40" s="29">
        <v>28942364.15691939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workbookViewId="0">
      <selection activeCell="A5" sqref="A5"/>
    </sheetView>
  </sheetViews>
  <sheetFormatPr defaultColWidth="9" defaultRowHeight="13.8" x14ac:dyDescent="0.25"/>
  <cols>
    <col min="1" max="1" width="49.77734375" style="10" customWidth="1"/>
    <col min="2" max="11" width="13.5546875" style="10" bestFit="1" customWidth="1"/>
    <col min="12" max="16384" width="9" style="10"/>
  </cols>
  <sheetData>
    <row r="2" spans="1:11" x14ac:dyDescent="0.25">
      <c r="A2" s="8" t="s">
        <v>51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9"/>
      <c r="K3" s="9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9"/>
      <c r="K4" s="9"/>
    </row>
    <row r="5" spans="1:11" x14ac:dyDescent="0.25">
      <c r="A5" s="12" t="s">
        <v>52</v>
      </c>
      <c r="B5" s="11"/>
      <c r="C5" s="11"/>
      <c r="D5" s="11"/>
      <c r="E5" s="11"/>
      <c r="F5" s="11"/>
      <c r="G5" s="11"/>
      <c r="H5" s="11"/>
      <c r="I5" s="11"/>
      <c r="J5" s="9"/>
      <c r="K5" s="9"/>
    </row>
    <row r="6" spans="1:11" x14ac:dyDescent="0.25">
      <c r="A6" s="11"/>
      <c r="B6" s="11"/>
      <c r="C6" s="11"/>
      <c r="D6" s="11"/>
      <c r="E6" s="11"/>
      <c r="F6" s="11"/>
      <c r="G6" s="11"/>
      <c r="H6" s="11"/>
      <c r="I6" s="11"/>
      <c r="J6" s="9"/>
      <c r="K6" s="9"/>
    </row>
    <row r="7" spans="1:11" ht="15.6" x14ac:dyDescent="0.4">
      <c r="A7" s="13" t="s">
        <v>66</v>
      </c>
      <c r="B7" s="14">
        <v>-1876018.1003617197</v>
      </c>
      <c r="C7" s="14">
        <v>-509595.12583099911</v>
      </c>
      <c r="D7" s="14">
        <v>-377957.56997478148</v>
      </c>
      <c r="E7" s="14">
        <v>-518907.91621967265</v>
      </c>
      <c r="F7" s="14">
        <v>-139281.77755362634</v>
      </c>
      <c r="G7" s="14">
        <v>3991.8720550141297</v>
      </c>
      <c r="H7" s="14">
        <v>179675.26205491542</v>
      </c>
      <c r="I7" s="14">
        <v>-45949.886689159553</v>
      </c>
      <c r="J7" s="14">
        <v>413398.23484526074</v>
      </c>
      <c r="K7" s="14">
        <v>558009.4556541869</v>
      </c>
    </row>
    <row r="8" spans="1:11" x14ac:dyDescent="0.25">
      <c r="A8" s="7" t="s">
        <v>78</v>
      </c>
      <c r="B8" s="15">
        <v>44944592.509999998</v>
      </c>
      <c r="C8" s="15">
        <v>45959566.087749995</v>
      </c>
      <c r="D8" s="15">
        <v>47100246.410613753</v>
      </c>
      <c r="E8" s="15">
        <v>48269470.884698518</v>
      </c>
      <c r="F8" s="15">
        <v>49404194.116338685</v>
      </c>
      <c r="G8" s="15">
        <v>50522509.932311274</v>
      </c>
      <c r="H8" s="15">
        <v>51669331.790608451</v>
      </c>
      <c r="I8" s="15">
        <v>53256452.201632187</v>
      </c>
      <c r="J8" s="15">
        <v>54485660.16007591</v>
      </c>
      <c r="K8" s="15">
        <v>55761300.578419417</v>
      </c>
    </row>
    <row r="9" spans="1:1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5">
      <c r="A10" s="7" t="s">
        <v>51</v>
      </c>
      <c r="B10" s="16">
        <v>-4.1740685488344628E-2</v>
      </c>
      <c r="C10" s="16">
        <v>-1.1087901153331949E-2</v>
      </c>
      <c r="D10" s="16">
        <v>-8.0245348756734121E-3</v>
      </c>
      <c r="E10" s="16">
        <v>-1.0750230046216792E-2</v>
      </c>
      <c r="F10" s="16">
        <v>-2.819229825420102E-3</v>
      </c>
      <c r="G10" s="16">
        <v>7.9011752590327249E-5</v>
      </c>
      <c r="H10" s="16">
        <v>3.4774063419874468E-3</v>
      </c>
      <c r="I10" s="16">
        <v>-8.6280412587737667E-4</v>
      </c>
      <c r="J10" s="16">
        <v>7.5872850513459718E-3</v>
      </c>
      <c r="K10" s="16">
        <v>1.0007109767273724E-2</v>
      </c>
    </row>
    <row r="11" spans="1:1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9"/>
      <c r="K11" s="9"/>
    </row>
    <row r="12" spans="1:11" x14ac:dyDescent="0.25">
      <c r="A12" s="12" t="s">
        <v>81</v>
      </c>
      <c r="B12" s="11"/>
      <c r="C12" s="11"/>
      <c r="D12" s="11"/>
      <c r="E12" s="11"/>
      <c r="F12" s="11"/>
      <c r="G12" s="11"/>
      <c r="H12" s="11"/>
      <c r="I12" s="11"/>
      <c r="J12" s="9"/>
      <c r="K12" s="9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9"/>
      <c r="K13" s="9"/>
    </row>
    <row r="14" spans="1:11" ht="41.4" x14ac:dyDescent="0.25">
      <c r="A14" s="39" t="s">
        <v>82</v>
      </c>
      <c r="B14" s="17">
        <v>12961191.873650227</v>
      </c>
      <c r="C14" s="17">
        <v>14636133.780075924</v>
      </c>
      <c r="D14" s="17">
        <v>15039782.313333703</v>
      </c>
      <c r="E14" s="17">
        <v>15176003.211718667</v>
      </c>
      <c r="F14" s="17">
        <v>15833594.906996017</v>
      </c>
      <c r="G14" s="17">
        <v>16102087.343101429</v>
      </c>
      <c r="H14" s="17">
        <v>16404211.135978803</v>
      </c>
      <c r="I14" s="17">
        <v>16321747.473104559</v>
      </c>
      <c r="J14" s="17">
        <v>16942481.513769485</v>
      </c>
      <c r="K14" s="17">
        <v>17248479.908193693</v>
      </c>
    </row>
    <row r="15" spans="1:11" x14ac:dyDescent="0.25">
      <c r="A15" s="5" t="s">
        <v>53</v>
      </c>
      <c r="B15" s="18">
        <v>2159994.3640119387</v>
      </c>
      <c r="C15" s="18">
        <v>2123484.3013669266</v>
      </c>
      <c r="D15" s="18">
        <v>2157437.6693049241</v>
      </c>
      <c r="E15" s="18">
        <v>2051075.3945637315</v>
      </c>
      <c r="F15" s="18">
        <v>2432187.4466371629</v>
      </c>
      <c r="G15" s="18">
        <v>2320880.8911784762</v>
      </c>
      <c r="H15" s="18">
        <v>2319827.488773745</v>
      </c>
      <c r="I15" s="18">
        <v>1608477.3098499514</v>
      </c>
      <c r="J15" s="18">
        <v>1608477.5416487106</v>
      </c>
      <c r="K15" s="18">
        <v>1608477.0790101076</v>
      </c>
    </row>
    <row r="16" spans="1:1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5">
      <c r="A17" s="7" t="s">
        <v>51</v>
      </c>
      <c r="B17" s="16">
        <v>0.06</v>
      </c>
      <c r="C17" s="16">
        <v>6.8900000000000003E-2</v>
      </c>
      <c r="D17" s="16">
        <v>6.9699999999999998E-2</v>
      </c>
      <c r="E17" s="16">
        <v>7.3999999999999996E-2</v>
      </c>
      <c r="F17" s="16">
        <v>6.5100000000000005E-2</v>
      </c>
      <c r="G17" s="16">
        <v>6.9400000000000003E-2</v>
      </c>
      <c r="H17" s="16">
        <v>7.0699999999999999E-2</v>
      </c>
      <c r="I17" s="16">
        <v>0.10150000000000001</v>
      </c>
      <c r="J17" s="16">
        <v>0.1053</v>
      </c>
      <c r="K17" s="16">
        <v>0.1072</v>
      </c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9"/>
      <c r="K18" s="9"/>
    </row>
    <row r="19" spans="1:11" x14ac:dyDescent="0.25">
      <c r="A19" s="12" t="s">
        <v>54</v>
      </c>
      <c r="B19" s="11"/>
      <c r="C19" s="11"/>
      <c r="D19" s="11"/>
      <c r="E19" s="11"/>
      <c r="F19" s="11"/>
      <c r="G19" s="11"/>
      <c r="H19" s="11"/>
      <c r="I19" s="11"/>
      <c r="J19" s="9"/>
      <c r="K19" s="9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9"/>
      <c r="K20" s="9"/>
    </row>
    <row r="21" spans="1:11" ht="15.6" x14ac:dyDescent="0.4">
      <c r="A21" s="6" t="s">
        <v>54</v>
      </c>
      <c r="B21" s="19">
        <v>1000000</v>
      </c>
      <c r="C21" s="19">
        <v>1024999.9999999999</v>
      </c>
      <c r="D21" s="19">
        <v>1050624.9999999998</v>
      </c>
      <c r="E21" s="19">
        <v>1076890.6249999998</v>
      </c>
      <c r="F21" s="19">
        <v>1103812.8906249998</v>
      </c>
      <c r="G21" s="19">
        <v>1131408.2128906248</v>
      </c>
      <c r="H21" s="19">
        <v>1159693.4182128904</v>
      </c>
      <c r="I21" s="19">
        <v>1188685.7536682126</v>
      </c>
      <c r="J21" s="19">
        <v>1218402.8975099178</v>
      </c>
      <c r="K21" s="19">
        <v>1248862.9699476657</v>
      </c>
    </row>
    <row r="22" spans="1:11" x14ac:dyDescent="0.25">
      <c r="A22" s="7" t="s">
        <v>55</v>
      </c>
      <c r="B22" s="15">
        <v>25002461.479999997</v>
      </c>
      <c r="C22" s="15">
        <v>25268818.607000001</v>
      </c>
      <c r="D22" s="15">
        <v>25894040.247174993</v>
      </c>
      <c r="E22" s="15">
        <v>26534869.480854373</v>
      </c>
      <c r="F22" s="15">
        <v>27191694.998650733</v>
      </c>
      <c r="G22" s="15">
        <v>27864917.931699757</v>
      </c>
      <c r="H22" s="15">
        <v>28554946.087655816</v>
      </c>
      <c r="I22" s="15">
        <v>29262201.192587439</v>
      </c>
      <c r="J22" s="15">
        <v>29987113.138919726</v>
      </c>
      <c r="K22" s="15">
        <v>30730123.239575528</v>
      </c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7" t="s">
        <v>51</v>
      </c>
      <c r="B24" s="16">
        <v>3.999606201973039E-2</v>
      </c>
      <c r="C24" s="16">
        <v>4.056382753549282E-2</v>
      </c>
      <c r="D24" s="16">
        <v>4.0574008149022692E-2</v>
      </c>
      <c r="E24" s="16">
        <v>4.0583980478102806E-2</v>
      </c>
      <c r="F24" s="16">
        <v>4.059375080074161E-2</v>
      </c>
      <c r="G24" s="16">
        <v>4.0603321196345937E-2</v>
      </c>
      <c r="H24" s="16">
        <v>4.0612698572532802E-2</v>
      </c>
      <c r="I24" s="16">
        <v>4.0621884384053952E-2</v>
      </c>
      <c r="J24" s="16">
        <v>4.0630883401996276E-2</v>
      </c>
      <c r="K24" s="16">
        <v>4.0639699366364017E-2</v>
      </c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9"/>
      <c r="K25" s="9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9"/>
      <c r="K26" s="9"/>
    </row>
    <row r="27" spans="1:11" x14ac:dyDescent="0.25">
      <c r="A27" s="12" t="s">
        <v>56</v>
      </c>
      <c r="B27" s="11"/>
      <c r="C27" s="11"/>
      <c r="D27" s="11"/>
      <c r="E27" s="11"/>
      <c r="F27" s="11"/>
      <c r="G27" s="11"/>
      <c r="H27" s="11"/>
      <c r="I27" s="11"/>
      <c r="J27" s="9"/>
      <c r="K27" s="9"/>
    </row>
    <row r="28" spans="1:1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9"/>
      <c r="K28" s="9"/>
    </row>
    <row r="29" spans="1:11" ht="15.6" x14ac:dyDescent="0.4">
      <c r="A29" s="13" t="s">
        <v>57</v>
      </c>
      <c r="B29" s="14">
        <v>35765818.119999997</v>
      </c>
      <c r="C29" s="14">
        <v>36270521.637999997</v>
      </c>
      <c r="D29" s="14">
        <v>37296543.829769999</v>
      </c>
      <c r="E29" s="14">
        <v>38149510.89455802</v>
      </c>
      <c r="F29" s="14">
        <v>39062290.272195533</v>
      </c>
      <c r="G29" s="14">
        <v>39952929.893067181</v>
      </c>
      <c r="H29" s="14">
        <v>40866393.490539961</v>
      </c>
      <c r="I29" s="14">
        <v>42213319.921208233</v>
      </c>
      <c r="J29" s="14">
        <v>43196840.493149847</v>
      </c>
      <c r="K29" s="14">
        <v>44251077.302394621</v>
      </c>
    </row>
    <row r="30" spans="1:11" x14ac:dyDescent="0.25">
      <c r="A30" s="7" t="s">
        <v>80</v>
      </c>
      <c r="B30" s="15">
        <v>47021392.509999998</v>
      </c>
      <c r="C30" s="15">
        <v>48068052.937749997</v>
      </c>
      <c r="D30" s="15">
        <v>49160306.274894752</v>
      </c>
      <c r="E30" s="15">
        <v>49231621.753190443</v>
      </c>
      <c r="F30" s="15">
        <v>50380519.392367318</v>
      </c>
      <c r="G30" s="15">
        <v>51513403.724503942</v>
      </c>
      <c r="H30" s="15">
        <v>52675199.213012896</v>
      </c>
      <c r="I30" s="15">
        <v>54277709.682280496</v>
      </c>
      <c r="J30" s="15">
        <v>55522735.75823202</v>
      </c>
      <c r="K30" s="15">
        <v>56814634.310755268</v>
      </c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7" t="s">
        <v>51</v>
      </c>
      <c r="B32" s="20">
        <v>0.76062864604432356</v>
      </c>
      <c r="C32" s="20">
        <v>0.75456606667575521</v>
      </c>
      <c r="D32" s="20">
        <v>0.75867191756729646</v>
      </c>
      <c r="E32" s="20">
        <v>0.77489852123520087</v>
      </c>
      <c r="F32" s="20">
        <v>0.7753451283019821</v>
      </c>
      <c r="G32" s="20">
        <v>0.77558318814919103</v>
      </c>
      <c r="H32" s="20">
        <v>0.77581848955673838</v>
      </c>
      <c r="I32" s="20">
        <v>0.77772846658983463</v>
      </c>
      <c r="J32" s="20">
        <v>0.7780027389364601</v>
      </c>
      <c r="K32" s="20">
        <v>0.7788675900007983</v>
      </c>
    </row>
    <row r="33" spans="1:11" x14ac:dyDescent="0.25">
      <c r="A33" s="7"/>
      <c r="B33" s="20"/>
      <c r="C33" s="20"/>
      <c r="D33" s="20"/>
      <c r="E33" s="20"/>
      <c r="F33" s="20"/>
      <c r="G33" s="20"/>
      <c r="H33" s="20"/>
      <c r="I33" s="20"/>
      <c r="J33" s="9"/>
      <c r="K33" s="9"/>
    </row>
    <row r="34" spans="1:11" x14ac:dyDescent="0.25">
      <c r="A34" s="12" t="s">
        <v>58</v>
      </c>
      <c r="B34" s="11"/>
      <c r="C34" s="11"/>
      <c r="D34" s="11"/>
      <c r="E34" s="11"/>
      <c r="F34" s="11"/>
      <c r="G34" s="11"/>
      <c r="H34" s="11"/>
      <c r="I34" s="11"/>
      <c r="J34" s="9"/>
      <c r="K34" s="9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9"/>
      <c r="K35" s="9"/>
    </row>
    <row r="36" spans="1:11" x14ac:dyDescent="0.25">
      <c r="A36" s="6" t="s">
        <v>59</v>
      </c>
      <c r="B36" s="21">
        <v>9324190.910000002</v>
      </c>
      <c r="C36" s="21">
        <v>9773406.4077499993</v>
      </c>
      <c r="D36" s="21">
        <v>9831497.0932227504</v>
      </c>
      <c r="E36" s="21">
        <v>10001780.373890411</v>
      </c>
      <c r="F36" s="21">
        <v>10297280.197046537</v>
      </c>
      <c r="G36" s="21">
        <v>10555454.247332022</v>
      </c>
      <c r="H36" s="21">
        <v>10850170.967740068</v>
      </c>
      <c r="I36" s="21">
        <v>11398232.581220832</v>
      </c>
      <c r="J36" s="21">
        <v>11672912.112902945</v>
      </c>
      <c r="K36" s="21">
        <v>11980676.412949506</v>
      </c>
    </row>
    <row r="37" spans="1:11" x14ac:dyDescent="0.25">
      <c r="A37" s="22" t="s">
        <v>16</v>
      </c>
      <c r="B37" s="23">
        <v>13183480.77</v>
      </c>
      <c r="C37" s="23">
        <v>13382323.650780002</v>
      </c>
      <c r="D37" s="23">
        <v>13584307.185640918</v>
      </c>
      <c r="E37" s="23">
        <v>13789484.265083645</v>
      </c>
      <c r="F37" s="23">
        <v>13997908.74310966</v>
      </c>
      <c r="G37" s="23">
        <v>14209635.456285909</v>
      </c>
      <c r="H37" s="23">
        <v>14424720.243215945</v>
      </c>
      <c r="I37" s="23">
        <v>14643219.964426549</v>
      </c>
      <c r="J37" s="23">
        <v>14865192.522679247</v>
      </c>
      <c r="K37" s="23">
        <v>15090696.883716248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7" t="s">
        <v>51</v>
      </c>
      <c r="B39" s="16">
        <v>0.70726320860708491</v>
      </c>
      <c r="C39" s="16">
        <v>0.73032207730085397</v>
      </c>
      <c r="D39" s="16">
        <v>0.72373930881178705</v>
      </c>
      <c r="E39" s="16">
        <v>0.72531939422969727</v>
      </c>
      <c r="F39" s="16">
        <v>0.73562989915299148</v>
      </c>
      <c r="G39" s="16">
        <v>0.74283779339762102</v>
      </c>
      <c r="H39" s="16">
        <v>0.75219281793995174</v>
      </c>
      <c r="I39" s="16">
        <v>0.77839659643924519</v>
      </c>
      <c r="J39" s="16">
        <v>0.78525132419873045</v>
      </c>
      <c r="K39" s="16">
        <v>0.79391140815222139</v>
      </c>
    </row>
    <row r="40" spans="1:11" x14ac:dyDescent="0.25">
      <c r="A40" s="8"/>
      <c r="B40" s="16"/>
      <c r="C40" s="16"/>
      <c r="D40" s="16"/>
      <c r="E40" s="16"/>
      <c r="F40" s="16"/>
      <c r="G40" s="16"/>
      <c r="H40" s="16"/>
      <c r="I40" s="16"/>
      <c r="J40" s="9"/>
      <c r="K40" s="9"/>
    </row>
    <row r="41" spans="1:11" x14ac:dyDescent="0.25">
      <c r="A41" s="12" t="s">
        <v>60</v>
      </c>
      <c r="B41" s="11"/>
      <c r="C41" s="11"/>
      <c r="D41" s="11"/>
      <c r="E41" s="11"/>
      <c r="F41" s="11"/>
      <c r="G41" s="11"/>
      <c r="H41" s="11"/>
      <c r="I41" s="11"/>
      <c r="J41" s="9"/>
      <c r="K41" s="9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9"/>
      <c r="K42" s="9"/>
    </row>
    <row r="43" spans="1:11" x14ac:dyDescent="0.25">
      <c r="A43" s="6" t="s">
        <v>61</v>
      </c>
      <c r="B43" s="21">
        <v>15446505.766034</v>
      </c>
      <c r="C43" s="21">
        <v>13543892.540731251</v>
      </c>
      <c r="D43" s="21">
        <v>11691662.943283401</v>
      </c>
      <c r="E43" s="21">
        <v>9774858.0990108997</v>
      </c>
      <c r="F43" s="21">
        <v>7645049.9326363541</v>
      </c>
      <c r="G43" s="21">
        <v>5516622.1673081014</v>
      </c>
      <c r="H43" s="21">
        <v>3331931.0510490555</v>
      </c>
      <c r="I43" s="21">
        <v>3365826.9047119091</v>
      </c>
      <c r="J43" s="21">
        <v>3261081.9726897064</v>
      </c>
      <c r="K43" s="21">
        <v>3347724.9709069487</v>
      </c>
    </row>
    <row r="44" spans="1:11" x14ac:dyDescent="0.25">
      <c r="A44" s="22" t="s">
        <v>62</v>
      </c>
      <c r="B44" s="23">
        <v>383683599.55506003</v>
      </c>
      <c r="C44" s="23">
        <v>391096848.09907901</v>
      </c>
      <c r="D44" s="23">
        <v>398577015.10885406</v>
      </c>
      <c r="E44" s="23">
        <v>406238201.24297303</v>
      </c>
      <c r="F44" s="23">
        <v>414211162.30512035</v>
      </c>
      <c r="G44" s="23">
        <v>422463133.54795533</v>
      </c>
      <c r="H44" s="23">
        <v>424977062.10265541</v>
      </c>
      <c r="I44" s="23">
        <v>433999623.42172825</v>
      </c>
      <c r="J44" s="23">
        <v>443706670.25420892</v>
      </c>
      <c r="K44" s="23">
        <v>453428280.92220116</v>
      </c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7" t="s">
        <v>51</v>
      </c>
      <c r="B46" s="16">
        <v>4.0258446761723965E-2</v>
      </c>
      <c r="C46" s="16">
        <v>3.4630533604556417E-2</v>
      </c>
      <c r="D46" s="16">
        <v>2.9333510212801232E-2</v>
      </c>
      <c r="E46" s="16">
        <v>2.4061887998476316E-2</v>
      </c>
      <c r="F46" s="16">
        <v>1.8456890176718081E-2</v>
      </c>
      <c r="G46" s="16">
        <v>1.3058233320806179E-2</v>
      </c>
      <c r="H46" s="16">
        <v>7.8402609179979935E-3</v>
      </c>
      <c r="I46" s="16">
        <v>7.7553682608642524E-3</v>
      </c>
      <c r="J46" s="16">
        <v>7.3496347729489027E-3</v>
      </c>
      <c r="K46" s="16">
        <v>7.3831410870495492E-3</v>
      </c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9"/>
      <c r="K47" s="9"/>
    </row>
    <row r="48" spans="1:11" x14ac:dyDescent="0.25">
      <c r="A48" s="12" t="s">
        <v>63</v>
      </c>
      <c r="B48" s="11"/>
      <c r="C48" s="11"/>
      <c r="D48" s="11"/>
      <c r="E48" s="11"/>
      <c r="F48" s="11"/>
      <c r="G48" s="11"/>
      <c r="H48" s="11"/>
      <c r="I48" s="11"/>
      <c r="J48" s="9"/>
      <c r="K48" s="9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9"/>
      <c r="K49" s="9"/>
    </row>
    <row r="50" spans="1:11" x14ac:dyDescent="0.25">
      <c r="A50" s="13" t="s">
        <v>64</v>
      </c>
      <c r="B50" s="21">
        <v>5296022.1290399991</v>
      </c>
      <c r="C50" s="21">
        <v>5406939.4158660006</v>
      </c>
      <c r="D50" s="21">
        <v>5563135.7874521371</v>
      </c>
      <c r="E50" s="21">
        <v>5723847.8373792237</v>
      </c>
      <c r="F50" s="21">
        <v>5889205.0645564701</v>
      </c>
      <c r="G50" s="21">
        <v>6059341.7923191879</v>
      </c>
      <c r="H50" s="21">
        <v>6234396.2297092909</v>
      </c>
      <c r="I50" s="21">
        <v>6414510.5839190241</v>
      </c>
      <c r="J50" s="21">
        <v>6599831.1759895459</v>
      </c>
      <c r="K50" s="21">
        <v>6790508.5598585373</v>
      </c>
    </row>
    <row r="51" spans="1:11" x14ac:dyDescent="0.25">
      <c r="A51" s="7" t="s">
        <v>65</v>
      </c>
      <c r="B51" s="23">
        <v>6747153.0000000009</v>
      </c>
      <c r="C51" s="23">
        <v>6942820.4370000018</v>
      </c>
      <c r="D51" s="23">
        <v>7144162.2296730028</v>
      </c>
      <c r="E51" s="23">
        <v>7351342.93433352</v>
      </c>
      <c r="F51" s="23">
        <v>7564531.8794291923</v>
      </c>
      <c r="G51" s="23">
        <v>7783903.3039326407</v>
      </c>
      <c r="H51" s="23">
        <v>8009636.4997466877</v>
      </c>
      <c r="I51" s="23">
        <v>8241915.958239343</v>
      </c>
      <c r="J51" s="23">
        <v>8480931.5210282858</v>
      </c>
      <c r="K51" s="23">
        <v>8726878.535138106</v>
      </c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7" t="s">
        <v>51</v>
      </c>
      <c r="B53" s="16">
        <v>0.78492693570754934</v>
      </c>
      <c r="C53" s="16">
        <v>0.77878139942250091</v>
      </c>
      <c r="D53" s="16">
        <v>0.77869673288574925</v>
      </c>
      <c r="E53" s="16">
        <v>0.77861254583114525</v>
      </c>
      <c r="F53" s="16">
        <v>0.77852868603428504</v>
      </c>
      <c r="G53" s="16">
        <v>0.77844515222302968</v>
      </c>
      <c r="H53" s="16">
        <v>0.7783619431301857</v>
      </c>
      <c r="I53" s="16">
        <v>0.77827905749348436</v>
      </c>
      <c r="J53" s="16">
        <v>0.77819649405556546</v>
      </c>
      <c r="K53" s="16">
        <v>0.77811425156395564</v>
      </c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9"/>
      <c r="K54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3"/>
  <sheetViews>
    <sheetView topLeftCell="A5" workbookViewId="0">
      <selection activeCell="B294" sqref="B294"/>
    </sheetView>
  </sheetViews>
  <sheetFormatPr defaultColWidth="9" defaultRowHeight="14.4" x14ac:dyDescent="0.3"/>
  <cols>
    <col min="1" max="1" width="3.77734375" style="41" customWidth="1"/>
    <col min="2" max="2" width="44" style="41" customWidth="1"/>
    <col min="3" max="12" width="12.88671875" style="41" customWidth="1"/>
    <col min="13" max="13" width="11.88671875" style="41" customWidth="1"/>
    <col min="14" max="16384" width="9" style="41"/>
  </cols>
  <sheetData>
    <row r="1" spans="2:12" ht="15.6" hidden="1" x14ac:dyDescent="0.3">
      <c r="B1" s="40"/>
    </row>
    <row r="2" spans="2:12" ht="15.6" hidden="1" x14ac:dyDescent="0.3">
      <c r="B2" s="40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2" ht="15.6" hidden="1" x14ac:dyDescent="0.3">
      <c r="B3" s="40"/>
    </row>
    <row r="4" spans="2:12" hidden="1" x14ac:dyDescent="0.3"/>
    <row r="5" spans="2:12" ht="27" x14ac:dyDescent="0.3">
      <c r="B5" s="43"/>
      <c r="C5" s="44" t="s">
        <v>83</v>
      </c>
      <c r="D5" s="44" t="s">
        <v>84</v>
      </c>
      <c r="E5" s="44" t="s">
        <v>85</v>
      </c>
      <c r="F5" s="44" t="s">
        <v>86</v>
      </c>
      <c r="G5" s="44" t="s">
        <v>87</v>
      </c>
      <c r="H5" s="44" t="s">
        <v>88</v>
      </c>
      <c r="I5" s="44" t="s">
        <v>89</v>
      </c>
      <c r="J5" s="44" t="s">
        <v>90</v>
      </c>
      <c r="K5" s="44" t="s">
        <v>91</v>
      </c>
      <c r="L5" s="44" t="s">
        <v>92</v>
      </c>
    </row>
    <row r="6" spans="2:12" x14ac:dyDescent="0.3">
      <c r="B6" s="45" t="s">
        <v>93</v>
      </c>
      <c r="C6" s="46">
        <v>-60879.710000000021</v>
      </c>
      <c r="D6" s="46">
        <v>-62447.396750000014</v>
      </c>
      <c r="E6" s="46">
        <v>-64061.081668749961</v>
      </c>
      <c r="F6" s="46">
        <v>-65715.108710468761</v>
      </c>
      <c r="G6" s="46">
        <v>-67410.486428230419</v>
      </c>
      <c r="H6" s="46">
        <v>-69148.248588936229</v>
      </c>
      <c r="I6" s="46">
        <v>-70929.454803659697</v>
      </c>
      <c r="J6" s="46">
        <v>-72755.191173751155</v>
      </c>
      <c r="K6" s="46">
        <v>-74626.570953094924</v>
      </c>
      <c r="L6" s="46">
        <v>-76544.735226922261</v>
      </c>
    </row>
    <row r="7" spans="2:12" x14ac:dyDescent="0.3">
      <c r="B7" s="47" t="s">
        <v>94</v>
      </c>
      <c r="C7" s="48">
        <v>-392973.07</v>
      </c>
      <c r="D7" s="48">
        <v>-402797.39675000001</v>
      </c>
      <c r="E7" s="48">
        <v>-412867.33166874998</v>
      </c>
      <c r="F7" s="48">
        <v>-423189.01496046875</v>
      </c>
      <c r="G7" s="48">
        <v>-433768.74033448042</v>
      </c>
      <c r="H7" s="48">
        <v>-444612.95884284249</v>
      </c>
      <c r="I7" s="48">
        <v>-455728.2828139136</v>
      </c>
      <c r="J7" s="48">
        <v>-467121.48988426139</v>
      </c>
      <c r="K7" s="48">
        <v>-478799.52713136794</v>
      </c>
      <c r="L7" s="48">
        <v>-490769.51530965208</v>
      </c>
    </row>
    <row r="8" spans="2:12" x14ac:dyDescent="0.3">
      <c r="B8" s="47" t="s">
        <v>95</v>
      </c>
      <c r="C8" s="48">
        <v>231639.36</v>
      </c>
      <c r="D8" s="48">
        <v>237520.49650000001</v>
      </c>
      <c r="E8" s="48">
        <v>243336.44746250001</v>
      </c>
      <c r="F8" s="48">
        <v>249296.40597006248</v>
      </c>
      <c r="G8" s="48">
        <v>255403.94438673405</v>
      </c>
      <c r="H8" s="48">
        <v>261662.72382917078</v>
      </c>
      <c r="I8" s="48">
        <v>268076.49637432379</v>
      </c>
      <c r="J8" s="48">
        <v>274649.10732209415</v>
      </c>
      <c r="K8" s="48">
        <v>281384.497514327</v>
      </c>
      <c r="L8" s="48">
        <v>288286.70571154926</v>
      </c>
    </row>
    <row r="9" spans="2:12" x14ac:dyDescent="0.3">
      <c r="B9" s="47" t="s">
        <v>96</v>
      </c>
      <c r="C9" s="48">
        <v>100454</v>
      </c>
      <c r="D9" s="48">
        <v>102829.50349999999</v>
      </c>
      <c r="E9" s="48">
        <v>105469.8025375</v>
      </c>
      <c r="F9" s="48">
        <v>108177.50027993751</v>
      </c>
      <c r="G9" s="48">
        <v>110954.30951951595</v>
      </c>
      <c r="H9" s="48">
        <v>113801.98642473549</v>
      </c>
      <c r="I9" s="48">
        <v>116722.33163593008</v>
      </c>
      <c r="J9" s="48">
        <v>119717.19138841609</v>
      </c>
      <c r="K9" s="48">
        <v>122788.45866394602</v>
      </c>
      <c r="L9" s="48">
        <v>125938.07437118053</v>
      </c>
    </row>
    <row r="10" spans="2:12" x14ac:dyDescent="0.3">
      <c r="B10" s="49" t="s">
        <v>97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</row>
    <row r="11" spans="2:12" x14ac:dyDescent="0.3">
      <c r="B11" s="45" t="s">
        <v>98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</row>
    <row r="12" spans="2:12" x14ac:dyDescent="0.3">
      <c r="B12" s="47" t="s">
        <v>94</v>
      </c>
      <c r="C12" s="48">
        <v>-140000</v>
      </c>
      <c r="D12" s="48">
        <v>-300000</v>
      </c>
      <c r="E12" s="48">
        <v>-300000</v>
      </c>
      <c r="F12" s="48">
        <v>-300000</v>
      </c>
      <c r="G12" s="48">
        <v>-300000</v>
      </c>
      <c r="H12" s="48">
        <v>-300000</v>
      </c>
      <c r="I12" s="48">
        <v>-300000</v>
      </c>
      <c r="J12" s="48">
        <v>-300000</v>
      </c>
      <c r="K12" s="48">
        <v>-300000</v>
      </c>
      <c r="L12" s="48">
        <v>-300000</v>
      </c>
    </row>
    <row r="13" spans="2:12" x14ac:dyDescent="0.3">
      <c r="B13" s="47" t="s">
        <v>95</v>
      </c>
      <c r="C13" s="48">
        <v>205000</v>
      </c>
      <c r="D13" s="48">
        <v>360000</v>
      </c>
      <c r="E13" s="48">
        <v>360000</v>
      </c>
      <c r="F13" s="48">
        <v>360000</v>
      </c>
      <c r="G13" s="48">
        <v>360000</v>
      </c>
      <c r="H13" s="48">
        <v>360000</v>
      </c>
      <c r="I13" s="48">
        <v>360000</v>
      </c>
      <c r="J13" s="48">
        <v>360000</v>
      </c>
      <c r="K13" s="48">
        <v>360000</v>
      </c>
      <c r="L13" s="48">
        <v>360000</v>
      </c>
    </row>
    <row r="14" spans="2:12" x14ac:dyDescent="0.3">
      <c r="B14" s="47" t="s">
        <v>97</v>
      </c>
      <c r="C14" s="48">
        <v>-65000</v>
      </c>
      <c r="D14" s="48">
        <v>-60000</v>
      </c>
      <c r="E14" s="48">
        <v>-60000</v>
      </c>
      <c r="F14" s="48">
        <v>-60000</v>
      </c>
      <c r="G14" s="48">
        <v>-60000</v>
      </c>
      <c r="H14" s="48">
        <v>-60000</v>
      </c>
      <c r="I14" s="48">
        <v>-60000</v>
      </c>
      <c r="J14" s="48">
        <v>-60000</v>
      </c>
      <c r="K14" s="48">
        <v>-60000</v>
      </c>
      <c r="L14" s="48">
        <v>-60000</v>
      </c>
    </row>
    <row r="15" spans="2:12" x14ac:dyDescent="0.3">
      <c r="B15" s="45" t="s">
        <v>99</v>
      </c>
      <c r="C15" s="46">
        <v>80761.050000000017</v>
      </c>
      <c r="D15" s="46">
        <v>93381.253750000003</v>
      </c>
      <c r="E15" s="46">
        <v>105332.95144775001</v>
      </c>
      <c r="F15" s="46">
        <v>109382.39046525974</v>
      </c>
      <c r="G15" s="46">
        <v>113531.99637402642</v>
      </c>
      <c r="H15" s="46">
        <v>117784.25511437241</v>
      </c>
      <c r="I15" s="46">
        <v>122141.71450183092</v>
      </c>
      <c r="J15" s="46">
        <v>126606.98577120954</v>
      </c>
      <c r="K15" s="46">
        <v>131182.74515927504</v>
      </c>
      <c r="L15" s="46">
        <v>135871.73552702929</v>
      </c>
    </row>
    <row r="16" spans="2:12" x14ac:dyDescent="0.3">
      <c r="B16" s="47" t="s">
        <v>94</v>
      </c>
      <c r="C16" s="48">
        <v>-176282</v>
      </c>
      <c r="D16" s="48">
        <v>-167519.67499999999</v>
      </c>
      <c r="E16" s="48">
        <v>-159532.666875</v>
      </c>
      <c r="F16" s="48">
        <v>-159545.98354687501</v>
      </c>
      <c r="G16" s="48">
        <v>-159559.63313554687</v>
      </c>
      <c r="H16" s="48">
        <v>-159573.62396393553</v>
      </c>
      <c r="I16" s="48">
        <v>-159587.96456303395</v>
      </c>
      <c r="J16" s="48">
        <v>-159602.66367710978</v>
      </c>
      <c r="K16" s="48">
        <v>-159617.73026903754</v>
      </c>
      <c r="L16" s="48">
        <v>-159633.17352576347</v>
      </c>
    </row>
    <row r="17" spans="2:12" x14ac:dyDescent="0.3">
      <c r="B17" s="47" t="s">
        <v>95</v>
      </c>
      <c r="C17" s="48">
        <v>257043.05000000002</v>
      </c>
      <c r="D17" s="48">
        <v>260900.92875000002</v>
      </c>
      <c r="E17" s="48">
        <v>264865.61832275003</v>
      </c>
      <c r="F17" s="48">
        <v>268928.37401213474</v>
      </c>
      <c r="G17" s="48">
        <v>273091.62950957334</v>
      </c>
      <c r="H17" s="48">
        <v>277357.87907830795</v>
      </c>
      <c r="I17" s="48">
        <v>281729.67906486487</v>
      </c>
      <c r="J17" s="48">
        <v>286209.64944831934</v>
      </c>
      <c r="K17" s="48">
        <v>290800.47542831255</v>
      </c>
      <c r="L17" s="48">
        <v>295504.90905279282</v>
      </c>
    </row>
    <row r="18" spans="2:12" x14ac:dyDescent="0.3">
      <c r="B18" s="45" t="s">
        <v>100</v>
      </c>
      <c r="C18" s="46">
        <v>66620.850000000006</v>
      </c>
      <c r="D18" s="46">
        <v>187193.62125</v>
      </c>
      <c r="E18" s="46">
        <v>91048.461781249993</v>
      </c>
      <c r="F18" s="46">
        <v>95874.673325781245</v>
      </c>
      <c r="G18" s="46">
        <v>75671.540158925782</v>
      </c>
      <c r="H18" s="46">
        <v>79438.328662898915</v>
      </c>
      <c r="I18" s="46">
        <v>83174.286879471387</v>
      </c>
      <c r="J18" s="46">
        <v>86878.644051458192</v>
      </c>
      <c r="K18" s="46">
        <v>-54449.38984725537</v>
      </c>
      <c r="L18" s="46">
        <v>-55810.624593436718</v>
      </c>
    </row>
    <row r="19" spans="2:12" x14ac:dyDescent="0.3">
      <c r="B19" s="47" t="s">
        <v>94</v>
      </c>
      <c r="C19" s="48">
        <v>-244689.15</v>
      </c>
      <c r="D19" s="48">
        <v>-145806.37875</v>
      </c>
      <c r="E19" s="48">
        <v>-246951.53821875001</v>
      </c>
      <c r="F19" s="48">
        <v>-248125.32667421876</v>
      </c>
      <c r="G19" s="48">
        <v>-249328.45984107422</v>
      </c>
      <c r="H19" s="48">
        <v>-250561.67133710108</v>
      </c>
      <c r="I19" s="48">
        <v>-251825.71312052861</v>
      </c>
      <c r="J19" s="48">
        <v>-253121.35594854181</v>
      </c>
      <c r="K19" s="48">
        <v>-254449.38984725537</v>
      </c>
      <c r="L19" s="48">
        <v>-255810.62459343672</v>
      </c>
    </row>
    <row r="20" spans="2:12" x14ac:dyDescent="0.3">
      <c r="B20" s="47" t="s">
        <v>95</v>
      </c>
      <c r="C20" s="48">
        <v>311310</v>
      </c>
      <c r="D20" s="48">
        <v>333000</v>
      </c>
      <c r="E20" s="48">
        <v>338000</v>
      </c>
      <c r="F20" s="48">
        <v>344000</v>
      </c>
      <c r="G20" s="48">
        <v>325000</v>
      </c>
      <c r="H20" s="48">
        <v>330000</v>
      </c>
      <c r="I20" s="48">
        <v>335000</v>
      </c>
      <c r="J20" s="48">
        <v>340000</v>
      </c>
      <c r="K20" s="48">
        <v>200000</v>
      </c>
      <c r="L20" s="48">
        <v>200000</v>
      </c>
    </row>
    <row r="21" spans="2:12" x14ac:dyDescent="0.3">
      <c r="B21" s="45" t="s">
        <v>101</v>
      </c>
      <c r="C21" s="46">
        <v>-106365</v>
      </c>
      <c r="D21" s="46">
        <v>-109024.125</v>
      </c>
      <c r="E21" s="46">
        <v>-111749.72812499999</v>
      </c>
      <c r="F21" s="46">
        <v>-114543.471328125</v>
      </c>
      <c r="G21" s="46">
        <v>-117407.05811132812</v>
      </c>
      <c r="H21" s="46">
        <v>-120342.23456411132</v>
      </c>
      <c r="I21" s="46">
        <v>-123350.79042821411</v>
      </c>
      <c r="J21" s="46">
        <v>-126434.56018891947</v>
      </c>
      <c r="K21" s="46">
        <v>-129595.42419364245</v>
      </c>
      <c r="L21" s="46">
        <v>-132835.3097984835</v>
      </c>
    </row>
    <row r="22" spans="2:12" x14ac:dyDescent="0.3">
      <c r="B22" s="47" t="s">
        <v>94</v>
      </c>
      <c r="C22" s="48">
        <v>-106365</v>
      </c>
      <c r="D22" s="48">
        <v>-109024.125</v>
      </c>
      <c r="E22" s="48">
        <v>-111749.72812499999</v>
      </c>
      <c r="F22" s="48">
        <v>-114543.471328125</v>
      </c>
      <c r="G22" s="48">
        <v>-117407.05811132812</v>
      </c>
      <c r="H22" s="48">
        <v>-120342.23456411132</v>
      </c>
      <c r="I22" s="48">
        <v>-123350.79042821411</v>
      </c>
      <c r="J22" s="48">
        <v>-126434.56018891947</v>
      </c>
      <c r="K22" s="48">
        <v>-129595.42419364245</v>
      </c>
      <c r="L22" s="48">
        <v>-132835.3097984835</v>
      </c>
    </row>
    <row r="23" spans="2:12" x14ac:dyDescent="0.3">
      <c r="B23" s="45" t="s">
        <v>102</v>
      </c>
      <c r="C23" s="46">
        <v>373801.16000000015</v>
      </c>
      <c r="D23" s="46">
        <v>331822.67470000003</v>
      </c>
      <c r="E23" s="46">
        <v>251013.94722150004</v>
      </c>
      <c r="F23" s="46">
        <v>256304.12887475756</v>
      </c>
      <c r="G23" s="46">
        <v>261703.25992340437</v>
      </c>
      <c r="H23" s="46">
        <v>267213.41379705013</v>
      </c>
      <c r="I23" s="46">
        <v>272836.69741307042</v>
      </c>
      <c r="J23" s="46">
        <v>278575.25149192789</v>
      </c>
      <c r="K23" s="46">
        <v>284431.25086544576</v>
      </c>
      <c r="L23" s="46">
        <v>290406.90477742895</v>
      </c>
    </row>
    <row r="24" spans="2:12" x14ac:dyDescent="0.3">
      <c r="B24" s="47" t="s">
        <v>94</v>
      </c>
      <c r="C24" s="48">
        <v>-67000</v>
      </c>
      <c r="D24" s="48">
        <v>-7175</v>
      </c>
      <c r="E24" s="48">
        <v>-86247.375</v>
      </c>
      <c r="F24" s="48">
        <v>-158328.234375</v>
      </c>
      <c r="G24" s="48">
        <v>-167804.69023437501</v>
      </c>
      <c r="H24" s="48">
        <v>-177695.85749023437</v>
      </c>
      <c r="I24" s="48">
        <v>-188019.85392749024</v>
      </c>
      <c r="J24" s="48">
        <v>-198792.80027567749</v>
      </c>
      <c r="K24" s="48">
        <v>-210031.82028256942</v>
      </c>
      <c r="L24" s="48">
        <v>-221755.04078963367</v>
      </c>
    </row>
    <row r="25" spans="2:12" x14ac:dyDescent="0.3">
      <c r="B25" s="47" t="s">
        <v>95</v>
      </c>
      <c r="C25" s="48">
        <v>371826.16000000003</v>
      </c>
      <c r="D25" s="48">
        <v>338997.67470000003</v>
      </c>
      <c r="E25" s="48">
        <v>332631.32222150004</v>
      </c>
      <c r="F25" s="48">
        <v>340333.36324975756</v>
      </c>
      <c r="G25" s="48">
        <v>348215.95015777939</v>
      </c>
      <c r="H25" s="48">
        <v>356282.2712872845</v>
      </c>
      <c r="I25" s="48">
        <v>364538.5513405606</v>
      </c>
      <c r="J25" s="48">
        <v>372987.05176760536</v>
      </c>
      <c r="K25" s="48">
        <v>381634.07114801521</v>
      </c>
      <c r="L25" s="48">
        <v>390482.94556706265</v>
      </c>
    </row>
    <row r="26" spans="2:12" x14ac:dyDescent="0.3">
      <c r="B26" s="47" t="s">
        <v>103</v>
      </c>
      <c r="C26" s="48">
        <v>2000000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</row>
    <row r="27" spans="2:12" x14ac:dyDescent="0.3">
      <c r="B27" s="47" t="s">
        <v>96</v>
      </c>
      <c r="C27" s="48">
        <v>0</v>
      </c>
      <c r="D27" s="48">
        <v>0</v>
      </c>
      <c r="E27" s="48">
        <v>78893</v>
      </c>
      <c r="F27" s="48">
        <v>150790</v>
      </c>
      <c r="G27" s="48">
        <v>160078</v>
      </c>
      <c r="H27" s="48">
        <v>169776</v>
      </c>
      <c r="I27" s="48">
        <v>179902</v>
      </c>
      <c r="J27" s="48">
        <v>190472</v>
      </c>
      <c r="K27" s="48">
        <v>201503</v>
      </c>
      <c r="L27" s="48">
        <v>213013</v>
      </c>
    </row>
    <row r="28" spans="2:12" x14ac:dyDescent="0.3">
      <c r="B28" s="47" t="s">
        <v>97</v>
      </c>
      <c r="C28" s="48">
        <v>-1931025</v>
      </c>
      <c r="D28" s="48">
        <v>0</v>
      </c>
      <c r="E28" s="48">
        <v>-74263</v>
      </c>
      <c r="F28" s="48">
        <v>-76491</v>
      </c>
      <c r="G28" s="48">
        <v>-78786</v>
      </c>
      <c r="H28" s="48">
        <v>-81149</v>
      </c>
      <c r="I28" s="48">
        <v>-83584</v>
      </c>
      <c r="J28" s="48">
        <v>-86091</v>
      </c>
      <c r="K28" s="48">
        <v>-88674</v>
      </c>
      <c r="L28" s="48">
        <v>-91334</v>
      </c>
    </row>
    <row r="29" spans="2:12" x14ac:dyDescent="0.3">
      <c r="B29" s="45" t="s">
        <v>104</v>
      </c>
      <c r="C29" s="46">
        <v>70520</v>
      </c>
      <c r="D29" s="46">
        <v>72283</v>
      </c>
      <c r="E29" s="46">
        <v>74090.074999999997</v>
      </c>
      <c r="F29" s="46">
        <v>75942.326874999999</v>
      </c>
      <c r="G29" s="46">
        <v>77840.885046875002</v>
      </c>
      <c r="H29" s="46">
        <v>79786.907173046871</v>
      </c>
      <c r="I29" s="46">
        <v>81781.579852373048</v>
      </c>
      <c r="J29" s="46">
        <v>83826.119348682376</v>
      </c>
      <c r="K29" s="46">
        <v>85921.772332399429</v>
      </c>
      <c r="L29" s="46">
        <v>88069.81664070941</v>
      </c>
    </row>
    <row r="30" spans="2:12" x14ac:dyDescent="0.3">
      <c r="B30" s="47" t="s">
        <v>95</v>
      </c>
      <c r="C30" s="48">
        <v>70520</v>
      </c>
      <c r="D30" s="48">
        <v>72283</v>
      </c>
      <c r="E30" s="48">
        <v>74090.074999999997</v>
      </c>
      <c r="F30" s="48">
        <v>75942.326874999999</v>
      </c>
      <c r="G30" s="48">
        <v>77840.885046875002</v>
      </c>
      <c r="H30" s="48">
        <v>79786.907173046871</v>
      </c>
      <c r="I30" s="48">
        <v>81781.579852373048</v>
      </c>
      <c r="J30" s="48">
        <v>83826.119348682376</v>
      </c>
      <c r="K30" s="48">
        <v>85921.772332399429</v>
      </c>
      <c r="L30" s="48">
        <v>88069.81664070941</v>
      </c>
    </row>
    <row r="31" spans="2:12" x14ac:dyDescent="0.3">
      <c r="B31" s="45" t="s">
        <v>105</v>
      </c>
      <c r="C31" s="46">
        <v>-303319.04000000004</v>
      </c>
      <c r="D31" s="46">
        <v>-310902.016</v>
      </c>
      <c r="E31" s="46">
        <v>-318674.56640000001</v>
      </c>
      <c r="F31" s="46">
        <v>-326641.43056000001</v>
      </c>
      <c r="G31" s="46">
        <v>-334807.46632399998</v>
      </c>
      <c r="H31" s="46">
        <v>-343177.65298209997</v>
      </c>
      <c r="I31" s="46">
        <v>-351757.09430665243</v>
      </c>
      <c r="J31" s="46">
        <v>-360551.02166431886</v>
      </c>
      <c r="K31" s="46">
        <v>-369564.79720592673</v>
      </c>
      <c r="L31" s="46">
        <v>-378803.91713607498</v>
      </c>
    </row>
    <row r="32" spans="2:12" x14ac:dyDescent="0.3">
      <c r="B32" s="47" t="s">
        <v>94</v>
      </c>
      <c r="C32" s="48">
        <v>-303319.04000000004</v>
      </c>
      <c r="D32" s="48">
        <v>-310902.016</v>
      </c>
      <c r="E32" s="48">
        <v>-318674.56640000001</v>
      </c>
      <c r="F32" s="48">
        <v>-326641.43056000001</v>
      </c>
      <c r="G32" s="48">
        <v>-334807.46632399998</v>
      </c>
      <c r="H32" s="48">
        <v>-343177.65298209997</v>
      </c>
      <c r="I32" s="48">
        <v>-351757.09430665243</v>
      </c>
      <c r="J32" s="48">
        <v>-360551.02166431886</v>
      </c>
      <c r="K32" s="48">
        <v>-369564.79720592673</v>
      </c>
      <c r="L32" s="48">
        <v>-378803.91713607498</v>
      </c>
    </row>
    <row r="33" spans="2:12" x14ac:dyDescent="0.3">
      <c r="B33" s="45" t="s">
        <v>106</v>
      </c>
      <c r="C33" s="46">
        <v>-182113.32</v>
      </c>
      <c r="D33" s="46">
        <v>-186766.15299999996</v>
      </c>
      <c r="E33" s="46">
        <v>-191535.30682499995</v>
      </c>
      <c r="F33" s="46">
        <v>-196423.68949562497</v>
      </c>
      <c r="G33" s="46">
        <v>-201434.28173301561</v>
      </c>
      <c r="H33" s="46">
        <v>-206570.13877634099</v>
      </c>
      <c r="I33" s="46">
        <v>-211834.39224574948</v>
      </c>
      <c r="J33" s="46">
        <v>-217230.25205189324</v>
      </c>
      <c r="K33" s="46">
        <v>-222761.00835319058</v>
      </c>
      <c r="L33" s="46">
        <v>-228430.03356202034</v>
      </c>
    </row>
    <row r="34" spans="2:12" x14ac:dyDescent="0.3">
      <c r="B34" s="47" t="s">
        <v>94</v>
      </c>
      <c r="C34" s="48">
        <v>-231178.12</v>
      </c>
      <c r="D34" s="48">
        <v>-236957.57299999997</v>
      </c>
      <c r="E34" s="48">
        <v>-242881.51232499996</v>
      </c>
      <c r="F34" s="48">
        <v>-248953.55013312498</v>
      </c>
      <c r="G34" s="48">
        <v>-255177.38888645312</v>
      </c>
      <c r="H34" s="48">
        <v>-261556.82360861445</v>
      </c>
      <c r="I34" s="48">
        <v>-268095.74419882975</v>
      </c>
      <c r="J34" s="48">
        <v>-274798.13780380052</v>
      </c>
      <c r="K34" s="48">
        <v>-281668.09124889557</v>
      </c>
      <c r="L34" s="48">
        <v>-288709.79353011795</v>
      </c>
    </row>
    <row r="35" spans="2:12" x14ac:dyDescent="0.3">
      <c r="B35" s="47" t="s">
        <v>95</v>
      </c>
      <c r="C35" s="48">
        <v>49064.800000000003</v>
      </c>
      <c r="D35" s="48">
        <v>50191.420000000006</v>
      </c>
      <c r="E35" s="48">
        <v>51346.205500000004</v>
      </c>
      <c r="F35" s="48">
        <v>52529.860637500009</v>
      </c>
      <c r="G35" s="48">
        <v>53743.107153437508</v>
      </c>
      <c r="H35" s="48">
        <v>54986.684832273451</v>
      </c>
      <c r="I35" s="48">
        <v>56261.351953080288</v>
      </c>
      <c r="J35" s="48">
        <v>57567.885751907292</v>
      </c>
      <c r="K35" s="48">
        <v>58907.082895704974</v>
      </c>
      <c r="L35" s="48">
        <v>60279.759968097598</v>
      </c>
    </row>
    <row r="36" spans="2:12" x14ac:dyDescent="0.3">
      <c r="B36" s="45" t="s">
        <v>107</v>
      </c>
      <c r="C36" s="46">
        <v>-68219.83</v>
      </c>
      <c r="D36" s="46">
        <v>-69886.550750000024</v>
      </c>
      <c r="E36" s="46">
        <v>-71633.714518749985</v>
      </c>
      <c r="F36" s="46">
        <v>-73424.557381718754</v>
      </c>
      <c r="G36" s="46">
        <v>-75260.171316261694</v>
      </c>
      <c r="H36" s="46">
        <v>-77141.675599168273</v>
      </c>
      <c r="I36" s="46">
        <v>-79070.217489147471</v>
      </c>
      <c r="J36" s="46">
        <v>-81046.972926376155</v>
      </c>
      <c r="K36" s="46">
        <v>-83073.147249535556</v>
      </c>
      <c r="L36" s="46">
        <v>-85149.975930773915</v>
      </c>
    </row>
    <row r="37" spans="2:12" x14ac:dyDescent="0.3">
      <c r="B37" s="47" t="s">
        <v>94</v>
      </c>
      <c r="C37" s="48">
        <v>-157471.16</v>
      </c>
      <c r="D37" s="48">
        <v>-161407.93900000001</v>
      </c>
      <c r="E37" s="48">
        <v>-165443.137475</v>
      </c>
      <c r="F37" s="48">
        <v>-169579.21591187501</v>
      </c>
      <c r="G37" s="48">
        <v>-173818.69630967185</v>
      </c>
      <c r="H37" s="48">
        <v>-178164.16371741367</v>
      </c>
      <c r="I37" s="48">
        <v>-182618.267810349</v>
      </c>
      <c r="J37" s="48">
        <v>-187183.72450560774</v>
      </c>
      <c r="K37" s="48">
        <v>-191863.31761824794</v>
      </c>
      <c r="L37" s="48">
        <v>-196659.9005587041</v>
      </c>
    </row>
    <row r="38" spans="2:12" x14ac:dyDescent="0.3">
      <c r="B38" s="47" t="s">
        <v>95</v>
      </c>
      <c r="C38" s="48">
        <v>92750.930000000008</v>
      </c>
      <c r="D38" s="48">
        <v>95069.982650000005</v>
      </c>
      <c r="E38" s="48">
        <v>97407.69767785001</v>
      </c>
      <c r="F38" s="48">
        <v>99803.309097858655</v>
      </c>
      <c r="G38" s="48">
        <v>102258.25666906039</v>
      </c>
      <c r="H38" s="48">
        <v>104774.01603735477</v>
      </c>
      <c r="I38" s="48">
        <v>107352.0996311784</v>
      </c>
      <c r="J38" s="48">
        <v>109994.05757954814</v>
      </c>
      <c r="K38" s="48">
        <v>112701.47865303335</v>
      </c>
      <c r="L38" s="48">
        <v>115475.99122823165</v>
      </c>
    </row>
    <row r="39" spans="2:12" x14ac:dyDescent="0.3">
      <c r="B39" s="47" t="s">
        <v>108</v>
      </c>
      <c r="C39" s="48">
        <v>-3499.6</v>
      </c>
      <c r="D39" s="48">
        <v>-3548.5944</v>
      </c>
      <c r="E39" s="48">
        <v>-3598.2747215999998</v>
      </c>
      <c r="F39" s="48">
        <v>-3648.6505677023997</v>
      </c>
      <c r="G39" s="48">
        <v>-3699.7316756502332</v>
      </c>
      <c r="H39" s="48">
        <v>-3751.5279191093364</v>
      </c>
      <c r="I39" s="48">
        <v>-3804.0493099768669</v>
      </c>
      <c r="J39" s="48">
        <v>-3857.3060003165428</v>
      </c>
      <c r="K39" s="48">
        <v>-3911.3082843209745</v>
      </c>
      <c r="L39" s="48">
        <v>-3966.066600301468</v>
      </c>
    </row>
    <row r="40" spans="2:12" x14ac:dyDescent="0.3">
      <c r="B40" s="45" t="s">
        <v>109</v>
      </c>
      <c r="C40" s="46">
        <v>2623855.5299999998</v>
      </c>
      <c r="D40" s="46">
        <v>2690782.0558500001</v>
      </c>
      <c r="E40" s="46">
        <v>2756847.2727982504</v>
      </c>
      <c r="F40" s="46">
        <v>2824546.0334812463</v>
      </c>
      <c r="G40" s="46">
        <v>2893918.8147585778</v>
      </c>
      <c r="H40" s="46">
        <v>2965007.0981766498</v>
      </c>
      <c r="I40" s="46">
        <v>3037853.3949411549</v>
      </c>
      <c r="J40" s="46">
        <v>3112501.271510974</v>
      </c>
      <c r="K40" s="46">
        <v>3188995.3758289651</v>
      </c>
      <c r="L40" s="46">
        <v>3266705.4437900321</v>
      </c>
    </row>
    <row r="41" spans="2:12" x14ac:dyDescent="0.3">
      <c r="B41" s="47" t="s">
        <v>94</v>
      </c>
      <c r="C41" s="48">
        <v>-82204.95</v>
      </c>
      <c r="D41" s="48">
        <v>-84260.073749999996</v>
      </c>
      <c r="E41" s="48">
        <v>-86366.575593750007</v>
      </c>
      <c r="F41" s="48">
        <v>-88525.739983593754</v>
      </c>
      <c r="G41" s="48">
        <v>-90738.883483183585</v>
      </c>
      <c r="H41" s="48">
        <v>-93007.355570263171</v>
      </c>
      <c r="I41" s="48">
        <v>-95332.539459519758</v>
      </c>
      <c r="J41" s="48">
        <v>-97715.852946007755</v>
      </c>
      <c r="K41" s="48">
        <v>-100158.74926965794</v>
      </c>
      <c r="L41" s="48">
        <v>-102662.71800139939</v>
      </c>
    </row>
    <row r="42" spans="2:12" x14ac:dyDescent="0.3">
      <c r="B42" s="47" t="s">
        <v>95</v>
      </c>
      <c r="C42" s="48">
        <v>2706660.15</v>
      </c>
      <c r="D42" s="48">
        <v>2775650.1949800001</v>
      </c>
      <c r="E42" s="48">
        <v>2843830.4266873202</v>
      </c>
      <c r="F42" s="48">
        <v>2913696.9838562943</v>
      </c>
      <c r="G42" s="48">
        <v>2985291.6615786962</v>
      </c>
      <c r="H42" s="48">
        <v>3058657.2925705649</v>
      </c>
      <c r="I42" s="48">
        <v>3133837.7729678568</v>
      </c>
      <c r="J42" s="48">
        <v>3210878.0887641055</v>
      </c>
      <c r="K42" s="48">
        <v>3289824.3429060462</v>
      </c>
      <c r="L42" s="48">
        <v>3370047.7626481587</v>
      </c>
    </row>
    <row r="43" spans="2:12" x14ac:dyDescent="0.3">
      <c r="B43" s="47" t="s">
        <v>108</v>
      </c>
      <c r="C43" s="48">
        <v>-599.66999999999996</v>
      </c>
      <c r="D43" s="48">
        <v>-608.06538</v>
      </c>
      <c r="E43" s="48">
        <v>-616.57829532000005</v>
      </c>
      <c r="F43" s="48">
        <v>-625.21039145448003</v>
      </c>
      <c r="G43" s="48">
        <v>-633.9633369348428</v>
      </c>
      <c r="H43" s="48">
        <v>-642.83882365193062</v>
      </c>
      <c r="I43" s="48">
        <v>-651.83856718305765</v>
      </c>
      <c r="J43" s="48">
        <v>-660.96430712362042</v>
      </c>
      <c r="K43" s="48">
        <v>-670.21780742335113</v>
      </c>
      <c r="L43" s="48">
        <v>-679.60085672727803</v>
      </c>
    </row>
    <row r="44" spans="2:12" x14ac:dyDescent="0.3">
      <c r="B44" s="45" t="s">
        <v>110</v>
      </c>
      <c r="C44" s="46">
        <v>6595.5499999999993</v>
      </c>
      <c r="D44" s="46">
        <v>6760.4387500000012</v>
      </c>
      <c r="E44" s="46">
        <v>6956.4914737499985</v>
      </c>
      <c r="F44" s="46">
        <v>7158.2297264887511</v>
      </c>
      <c r="G44" s="46">
        <v>7365.8183885569251</v>
      </c>
      <c r="H44" s="46">
        <v>7579.4271218250742</v>
      </c>
      <c r="I44" s="46">
        <v>7799.2305083580013</v>
      </c>
      <c r="J44" s="46">
        <v>8025.4081931003839</v>
      </c>
      <c r="K44" s="46">
        <v>8258.1450307002942</v>
      </c>
      <c r="L44" s="46">
        <v>8497.6312365906033</v>
      </c>
    </row>
    <row r="45" spans="2:12" x14ac:dyDescent="0.3">
      <c r="B45" s="47" t="s">
        <v>95</v>
      </c>
      <c r="C45" s="48">
        <v>20595.55</v>
      </c>
      <c r="D45" s="48">
        <v>20956.438750000001</v>
      </c>
      <c r="E45" s="48">
        <v>21351.235473749999</v>
      </c>
      <c r="F45" s="48">
        <v>21754.500142488752</v>
      </c>
      <c r="G45" s="48">
        <v>22166.436590380927</v>
      </c>
      <c r="H45" s="48">
        <v>22587.253978474611</v>
      </c>
      <c r="I45" s="48">
        <v>23017.166941000633</v>
      </c>
      <c r="J45" s="48">
        <v>23456.395735800012</v>
      </c>
      <c r="K45" s="48">
        <v>23905.166398997717</v>
      </c>
      <c r="L45" s="48">
        <v>24363.71090404419</v>
      </c>
    </row>
    <row r="46" spans="2:12" x14ac:dyDescent="0.3">
      <c r="B46" s="47" t="s">
        <v>108</v>
      </c>
      <c r="C46" s="48">
        <v>-14000</v>
      </c>
      <c r="D46" s="48">
        <v>-14196</v>
      </c>
      <c r="E46" s="48">
        <v>-14394.744000000001</v>
      </c>
      <c r="F46" s="48">
        <v>-14596.270416000001</v>
      </c>
      <c r="G46" s="48">
        <v>-14800.618201824002</v>
      </c>
      <c r="H46" s="48">
        <v>-15007.826856649537</v>
      </c>
      <c r="I46" s="48">
        <v>-15217.936432642631</v>
      </c>
      <c r="J46" s="48">
        <v>-15430.987542699628</v>
      </c>
      <c r="K46" s="48">
        <v>-15647.021368297423</v>
      </c>
      <c r="L46" s="48">
        <v>-15866.079667453587</v>
      </c>
    </row>
    <row r="47" spans="2:12" x14ac:dyDescent="0.3">
      <c r="B47" s="45" t="s">
        <v>111</v>
      </c>
      <c r="C47" s="46">
        <v>-7.2759576141834259E-12</v>
      </c>
      <c r="D47" s="46">
        <v>0.18317999999271706</v>
      </c>
      <c r="E47" s="46">
        <v>0.33775949999107979</v>
      </c>
      <c r="F47" s="46">
        <v>-0.45379651250550523</v>
      </c>
      <c r="G47" s="46">
        <v>0.48485857468040194</v>
      </c>
      <c r="H47" s="46">
        <v>-0.12801996094640344</v>
      </c>
      <c r="I47" s="46">
        <v>0.4687795400241157</v>
      </c>
      <c r="J47" s="46">
        <v>8.0499028525082394E-2</v>
      </c>
      <c r="K47" s="46">
        <v>-0.44248849575524218</v>
      </c>
      <c r="L47" s="46">
        <v>-0.20355070814548526</v>
      </c>
    </row>
    <row r="48" spans="2:12" x14ac:dyDescent="0.3">
      <c r="B48" s="47" t="s">
        <v>94</v>
      </c>
      <c r="C48" s="48">
        <v>-127273</v>
      </c>
      <c r="D48" s="48">
        <v>-127273</v>
      </c>
      <c r="E48" s="48">
        <v>-127273</v>
      </c>
      <c r="F48" s="48">
        <v>-127273</v>
      </c>
      <c r="G48" s="48">
        <v>-127273</v>
      </c>
      <c r="H48" s="48">
        <v>-127273</v>
      </c>
      <c r="I48" s="48">
        <v>-127273</v>
      </c>
      <c r="J48" s="48">
        <v>-127273</v>
      </c>
      <c r="K48" s="48">
        <v>-127273</v>
      </c>
      <c r="L48" s="48">
        <v>-127273</v>
      </c>
    </row>
    <row r="49" spans="2:12" x14ac:dyDescent="0.3">
      <c r="B49" s="47" t="s">
        <v>95</v>
      </c>
      <c r="C49" s="48">
        <v>127273</v>
      </c>
      <c r="D49" s="48">
        <v>127273.18317999999</v>
      </c>
      <c r="E49" s="48">
        <v>127273.33775949999</v>
      </c>
      <c r="F49" s="48">
        <v>127272.54620348749</v>
      </c>
      <c r="G49" s="48">
        <v>127273.48485857468</v>
      </c>
      <c r="H49" s="48">
        <v>127272.87198003905</v>
      </c>
      <c r="I49" s="48">
        <v>127273.46877954002</v>
      </c>
      <c r="J49" s="48">
        <v>127273.08049902853</v>
      </c>
      <c r="K49" s="48">
        <v>127272.55751150424</v>
      </c>
      <c r="L49" s="48">
        <v>127272.79644929185</v>
      </c>
    </row>
    <row r="50" spans="2:12" x14ac:dyDescent="0.3">
      <c r="B50" s="45" t="s">
        <v>112</v>
      </c>
      <c r="C50" s="46">
        <v>5189.4000000000051</v>
      </c>
      <c r="D50" s="46">
        <v>-14569.266699999996</v>
      </c>
      <c r="E50" s="46">
        <v>-14432.296421999989</v>
      </c>
      <c r="F50" s="46">
        <v>-14260.582660261483</v>
      </c>
      <c r="G50" s="46">
        <v>-14051.425429743855</v>
      </c>
      <c r="H50" s="46">
        <v>-13801.953362519624</v>
      </c>
      <c r="I50" s="46">
        <v>-13509.113618088122</v>
      </c>
      <c r="J50" s="46">
        <v>-13169.661219511163</v>
      </c>
      <c r="K50" s="46">
        <v>-12780.147783232878</v>
      </c>
      <c r="L50" s="46">
        <v>-12336.909608662118</v>
      </c>
    </row>
    <row r="51" spans="2:12" x14ac:dyDescent="0.3">
      <c r="B51" s="47" t="s">
        <v>94</v>
      </c>
      <c r="C51" s="48">
        <v>-63000.2</v>
      </c>
      <c r="D51" s="48">
        <v>-64575.204999999994</v>
      </c>
      <c r="E51" s="48">
        <v>-66447.885944999987</v>
      </c>
      <c r="F51" s="48">
        <v>-68374.874637404981</v>
      </c>
      <c r="G51" s="48">
        <v>-70357.746001889725</v>
      </c>
      <c r="H51" s="48">
        <v>-72398.12063594452</v>
      </c>
      <c r="I51" s="48">
        <v>-74497.666134386905</v>
      </c>
      <c r="J51" s="48">
        <v>-76658.098452284132</v>
      </c>
      <c r="K51" s="48">
        <v>-78881.183307400366</v>
      </c>
      <c r="L51" s="48">
        <v>-81168.737623314984</v>
      </c>
    </row>
    <row r="52" spans="2:12" x14ac:dyDescent="0.3">
      <c r="B52" s="47" t="s">
        <v>95</v>
      </c>
      <c r="C52" s="48">
        <v>96378.8</v>
      </c>
      <c r="D52" s="48">
        <v>78589.787100000001</v>
      </c>
      <c r="E52" s="48">
        <v>80999.612206200007</v>
      </c>
      <c r="F52" s="48">
        <v>83504.090977908301</v>
      </c>
      <c r="G52" s="48">
        <v>86107.576758921379</v>
      </c>
      <c r="H52" s="48">
        <v>88814.641046815261</v>
      </c>
      <c r="I52" s="48">
        <v>91630.084922516602</v>
      </c>
      <c r="J52" s="48">
        <v>94558.95109267786</v>
      </c>
      <c r="K52" s="48">
        <v>97606.536578111045</v>
      </c>
      <c r="L52" s="48">
        <v>100778.40608335163</v>
      </c>
    </row>
    <row r="53" spans="2:12" x14ac:dyDescent="0.3">
      <c r="B53" s="47" t="s">
        <v>108</v>
      </c>
      <c r="C53" s="48">
        <v>-28189.200000000001</v>
      </c>
      <c r="D53" s="48">
        <v>-28583.8488</v>
      </c>
      <c r="E53" s="48">
        <v>-28984.022683200001</v>
      </c>
      <c r="F53" s="48">
        <v>-29389.7990007648</v>
      </c>
      <c r="G53" s="48">
        <v>-29801.256186775507</v>
      </c>
      <c r="H53" s="48">
        <v>-30218.473773390364</v>
      </c>
      <c r="I53" s="48">
        <v>-30641.53240621783</v>
      </c>
      <c r="J53" s="48">
        <v>-31070.513859904881</v>
      </c>
      <c r="K53" s="48">
        <v>-31505.50105394355</v>
      </c>
      <c r="L53" s="48">
        <v>-31946.57806869876</v>
      </c>
    </row>
    <row r="54" spans="2:12" x14ac:dyDescent="0.3">
      <c r="B54" s="45" t="s">
        <v>113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</row>
    <row r="55" spans="2:12" x14ac:dyDescent="0.3">
      <c r="B55" s="47" t="s">
        <v>94</v>
      </c>
      <c r="C55" s="48">
        <v>-4000</v>
      </c>
      <c r="D55" s="48">
        <v>-4000</v>
      </c>
      <c r="E55" s="48">
        <v>-4000</v>
      </c>
      <c r="F55" s="48">
        <v>-4000</v>
      </c>
      <c r="G55" s="48">
        <v>-4000</v>
      </c>
      <c r="H55" s="48">
        <v>-4000</v>
      </c>
      <c r="I55" s="48">
        <v>-4000</v>
      </c>
      <c r="J55" s="48">
        <v>-4000</v>
      </c>
      <c r="K55" s="48">
        <v>-4000</v>
      </c>
      <c r="L55" s="48">
        <v>-4000</v>
      </c>
    </row>
    <row r="56" spans="2:12" x14ac:dyDescent="0.3">
      <c r="B56" s="47" t="s">
        <v>95</v>
      </c>
      <c r="C56" s="48">
        <v>4000</v>
      </c>
      <c r="D56" s="48">
        <v>4000</v>
      </c>
      <c r="E56" s="48">
        <v>4000</v>
      </c>
      <c r="F56" s="48">
        <v>4000</v>
      </c>
      <c r="G56" s="48">
        <v>4000</v>
      </c>
      <c r="H56" s="48">
        <v>4000</v>
      </c>
      <c r="I56" s="48">
        <v>4000</v>
      </c>
      <c r="J56" s="48">
        <v>4000</v>
      </c>
      <c r="K56" s="48">
        <v>4000</v>
      </c>
      <c r="L56" s="48">
        <v>4000</v>
      </c>
    </row>
    <row r="57" spans="2:12" x14ac:dyDescent="0.3">
      <c r="B57" s="45" t="s">
        <v>115</v>
      </c>
      <c r="C57" s="46">
        <v>2713.52</v>
      </c>
      <c r="D57" s="46">
        <v>2781.3580000000002</v>
      </c>
      <c r="E57" s="46">
        <v>2850.8919500000002</v>
      </c>
      <c r="F57" s="46">
        <v>2922.1642487500003</v>
      </c>
      <c r="G57" s="46">
        <v>2995.2183549687502</v>
      </c>
      <c r="H57" s="46">
        <v>3070.0988138429689</v>
      </c>
      <c r="I57" s="46">
        <v>3146.8512841890433</v>
      </c>
      <c r="J57" s="46">
        <v>3225.5225662937696</v>
      </c>
      <c r="K57" s="46">
        <v>3306.1606304511138</v>
      </c>
      <c r="L57" s="46">
        <v>3388.8146462123918</v>
      </c>
    </row>
    <row r="58" spans="2:12" x14ac:dyDescent="0.3">
      <c r="B58" s="47" t="s">
        <v>95</v>
      </c>
      <c r="C58" s="48">
        <v>2713.52</v>
      </c>
      <c r="D58" s="48">
        <v>2781.3580000000002</v>
      </c>
      <c r="E58" s="48">
        <v>2850.8919500000002</v>
      </c>
      <c r="F58" s="48">
        <v>2922.1642487500003</v>
      </c>
      <c r="G58" s="48">
        <v>2995.2183549687502</v>
      </c>
      <c r="H58" s="48">
        <v>3070.0988138429689</v>
      </c>
      <c r="I58" s="48">
        <v>3146.8512841890433</v>
      </c>
      <c r="J58" s="48">
        <v>3225.5225662937696</v>
      </c>
      <c r="K58" s="48">
        <v>3306.1606304511138</v>
      </c>
      <c r="L58" s="48">
        <v>3388.8146462123918</v>
      </c>
    </row>
    <row r="59" spans="2:12" x14ac:dyDescent="0.3">
      <c r="B59" s="45" t="s">
        <v>116</v>
      </c>
      <c r="C59" s="46">
        <v>14000.95</v>
      </c>
      <c r="D59" s="46">
        <v>14350.973750000001</v>
      </c>
      <c r="E59" s="46">
        <v>14709.748093750002</v>
      </c>
      <c r="F59" s="46">
        <v>15077.491796093751</v>
      </c>
      <c r="G59" s="46">
        <v>15454.429090996095</v>
      </c>
      <c r="H59" s="46">
        <v>15840.789818270998</v>
      </c>
      <c r="I59" s="46">
        <v>16236.809563727773</v>
      </c>
      <c r="J59" s="46">
        <v>16642.72980282097</v>
      </c>
      <c r="K59" s="46">
        <v>17058.798047891491</v>
      </c>
      <c r="L59" s="46">
        <v>17485.267999088777</v>
      </c>
    </row>
    <row r="60" spans="2:12" x14ac:dyDescent="0.3">
      <c r="B60" s="47" t="s">
        <v>95</v>
      </c>
      <c r="C60" s="48">
        <v>14000.95</v>
      </c>
      <c r="D60" s="48">
        <v>14350.973750000001</v>
      </c>
      <c r="E60" s="48">
        <v>14709.748093750002</v>
      </c>
      <c r="F60" s="48">
        <v>15077.491796093751</v>
      </c>
      <c r="G60" s="48">
        <v>15454.429090996095</v>
      </c>
      <c r="H60" s="48">
        <v>15840.789818270998</v>
      </c>
      <c r="I60" s="48">
        <v>16236.809563727773</v>
      </c>
      <c r="J60" s="48">
        <v>16642.72980282097</v>
      </c>
      <c r="K60" s="48">
        <v>17058.798047891491</v>
      </c>
      <c r="L60" s="48">
        <v>17485.267999088777</v>
      </c>
    </row>
    <row r="61" spans="2:12" x14ac:dyDescent="0.3">
      <c r="B61" s="45" t="s">
        <v>117</v>
      </c>
      <c r="C61" s="46">
        <v>3925.23</v>
      </c>
      <c r="D61" s="46">
        <v>4023.3607500000003</v>
      </c>
      <c r="E61" s="46">
        <v>4123.9447687499996</v>
      </c>
      <c r="F61" s="46">
        <v>4227.0433879687498</v>
      </c>
      <c r="G61" s="46">
        <v>4332.7194726679691</v>
      </c>
      <c r="H61" s="46">
        <v>4441.0374594846689</v>
      </c>
      <c r="I61" s="46">
        <v>4552.0633959717852</v>
      </c>
      <c r="J61" s="46">
        <v>4665.8649808710807</v>
      </c>
      <c r="K61" s="46">
        <v>4782.5116053928577</v>
      </c>
      <c r="L61" s="46">
        <v>4902.0743955276794</v>
      </c>
    </row>
    <row r="62" spans="2:12" x14ac:dyDescent="0.3">
      <c r="B62" s="47" t="s">
        <v>95</v>
      </c>
      <c r="C62" s="48">
        <v>3925.23</v>
      </c>
      <c r="D62" s="48">
        <v>4023.3607500000003</v>
      </c>
      <c r="E62" s="48">
        <v>4123.9447687499996</v>
      </c>
      <c r="F62" s="48">
        <v>4227.0433879687498</v>
      </c>
      <c r="G62" s="48">
        <v>4332.7194726679691</v>
      </c>
      <c r="H62" s="48">
        <v>4441.0374594846689</v>
      </c>
      <c r="I62" s="48">
        <v>4552.0633959717852</v>
      </c>
      <c r="J62" s="48">
        <v>4665.8649808710807</v>
      </c>
      <c r="K62" s="48">
        <v>4782.5116053928577</v>
      </c>
      <c r="L62" s="48">
        <v>4902.0743955276794</v>
      </c>
    </row>
    <row r="63" spans="2:12" x14ac:dyDescent="0.3">
      <c r="B63" s="45" t="s">
        <v>118</v>
      </c>
      <c r="C63" s="46">
        <v>0.31000000000494765</v>
      </c>
      <c r="D63" s="46">
        <v>0.31775000000197906</v>
      </c>
      <c r="E63" s="46">
        <v>0.32569375001185108</v>
      </c>
      <c r="F63" s="46">
        <v>0.33383609376323875</v>
      </c>
      <c r="G63" s="46">
        <v>0.34218199610768352</v>
      </c>
      <c r="H63" s="46">
        <v>0.35073654601001181</v>
      </c>
      <c r="I63" s="46">
        <v>0.35950495966244489</v>
      </c>
      <c r="J63" s="46">
        <v>0.36849258364236448</v>
      </c>
      <c r="K63" s="46">
        <v>0.37770489823014941</v>
      </c>
      <c r="L63" s="46">
        <v>0.38714752068335656</v>
      </c>
    </row>
    <row r="64" spans="2:12" x14ac:dyDescent="0.3">
      <c r="B64" s="47" t="s">
        <v>94</v>
      </c>
      <c r="C64" s="48">
        <v>-68838.42</v>
      </c>
      <c r="D64" s="48">
        <v>-70559.380499999999</v>
      </c>
      <c r="E64" s="48">
        <v>-72323.365012499999</v>
      </c>
      <c r="F64" s="48">
        <v>-74131.449137812495</v>
      </c>
      <c r="G64" s="48">
        <v>-75984.73536625781</v>
      </c>
      <c r="H64" s="48">
        <v>-77884.353750414259</v>
      </c>
      <c r="I64" s="48">
        <v>-79831.46259417462</v>
      </c>
      <c r="J64" s="48">
        <v>-81827.249159028986</v>
      </c>
      <c r="K64" s="48">
        <v>-83872.930388004708</v>
      </c>
      <c r="L64" s="48">
        <v>-85969.753647704827</v>
      </c>
    </row>
    <row r="65" spans="2:12" x14ac:dyDescent="0.3">
      <c r="B65" s="47" t="s">
        <v>95</v>
      </c>
      <c r="C65" s="48">
        <v>68838.73</v>
      </c>
      <c r="D65" s="48">
        <v>70559.698250000001</v>
      </c>
      <c r="E65" s="48">
        <v>72323.69070625001</v>
      </c>
      <c r="F65" s="48">
        <v>74131.782973906258</v>
      </c>
      <c r="G65" s="48">
        <v>75985.077548253917</v>
      </c>
      <c r="H65" s="48">
        <v>77884.704486960269</v>
      </c>
      <c r="I65" s="48">
        <v>79831.822099134282</v>
      </c>
      <c r="J65" s="48">
        <v>81827.617651612629</v>
      </c>
      <c r="K65" s="48">
        <v>83873.308092902938</v>
      </c>
      <c r="L65" s="48">
        <v>85970.14079522551</v>
      </c>
    </row>
    <row r="66" spans="2:12" x14ac:dyDescent="0.3">
      <c r="B66" s="45" t="s">
        <v>119</v>
      </c>
      <c r="C66" s="46">
        <v>23861.67</v>
      </c>
      <c r="D66" s="46">
        <v>24435.47625</v>
      </c>
      <c r="E66" s="46">
        <v>25023.172946250001</v>
      </c>
      <c r="F66" s="46">
        <v>25625.098255706253</v>
      </c>
      <c r="G66" s="46">
        <v>26241.598617614909</v>
      </c>
      <c r="H66" s="46">
        <v>26873.028946681603</v>
      </c>
      <c r="I66" s="46">
        <v>27519.752841247489</v>
      </c>
      <c r="J66" s="46">
        <v>28182.142796595497</v>
      </c>
      <c r="K66" s="46">
        <v>28860.580423513547</v>
      </c>
      <c r="L66" s="46">
        <v>29555.456672244611</v>
      </c>
    </row>
    <row r="67" spans="2:12" x14ac:dyDescent="0.3">
      <c r="B67" s="47" t="s">
        <v>94</v>
      </c>
      <c r="C67" s="48">
        <v>-10636.42</v>
      </c>
      <c r="D67" s="48">
        <v>-10902.3305</v>
      </c>
      <c r="E67" s="48">
        <v>-11174.888762500001</v>
      </c>
      <c r="F67" s="48">
        <v>-11454.2609815625</v>
      </c>
      <c r="G67" s="48">
        <v>-11740.617506101562</v>
      </c>
      <c r="H67" s="48">
        <v>-12034.132943754101</v>
      </c>
      <c r="I67" s="48">
        <v>-12334.986267347953</v>
      </c>
      <c r="J67" s="48">
        <v>-12643.360924031651</v>
      </c>
      <c r="K67" s="48">
        <v>-12959.444947132442</v>
      </c>
      <c r="L67" s="48">
        <v>-13283.431070810753</v>
      </c>
    </row>
    <row r="68" spans="2:12" x14ac:dyDescent="0.3">
      <c r="B68" s="47" t="s">
        <v>95</v>
      </c>
      <c r="C68" s="48">
        <v>34498.090000000004</v>
      </c>
      <c r="D68" s="48">
        <v>35337.806750000003</v>
      </c>
      <c r="E68" s="48">
        <v>36198.06170875</v>
      </c>
      <c r="F68" s="48">
        <v>37079.359237268749</v>
      </c>
      <c r="G68" s="48">
        <v>37982.216123716469</v>
      </c>
      <c r="H68" s="48">
        <v>38907.161890435702</v>
      </c>
      <c r="I68" s="48">
        <v>39854.739108595437</v>
      </c>
      <c r="J68" s="48">
        <v>40825.503720627152</v>
      </c>
      <c r="K68" s="48">
        <v>41820.025370645992</v>
      </c>
      <c r="L68" s="48">
        <v>42838.887743055362</v>
      </c>
    </row>
    <row r="69" spans="2:12" x14ac:dyDescent="0.3">
      <c r="B69" s="45" t="s">
        <v>120</v>
      </c>
      <c r="C69" s="46">
        <v>933878.9099999998</v>
      </c>
      <c r="D69" s="46">
        <v>958168.57575000019</v>
      </c>
      <c r="E69" s="46">
        <v>980072.52260374976</v>
      </c>
      <c r="F69" s="46">
        <v>1002474.7603701834</v>
      </c>
      <c r="G69" s="46">
        <v>1025386.3163971171</v>
      </c>
      <c r="H69" s="46">
        <v>1048818.4522482366</v>
      </c>
      <c r="I69" s="46">
        <v>1072782.6683559285</v>
      </c>
      <c r="J69" s="46">
        <v>1097290.7087555563</v>
      </c>
      <c r="K69" s="46">
        <v>1122354.5659022052</v>
      </c>
      <c r="L69" s="46">
        <v>1147986.485570926</v>
      </c>
    </row>
    <row r="70" spans="2:12" x14ac:dyDescent="0.3">
      <c r="B70" s="47" t="s">
        <v>95</v>
      </c>
      <c r="C70" s="48">
        <v>932828.64999999979</v>
      </c>
      <c r="D70" s="48">
        <v>957092.05925000017</v>
      </c>
      <c r="E70" s="48">
        <v>978969.09319124976</v>
      </c>
      <c r="F70" s="48">
        <v>1001343.7452223708</v>
      </c>
      <c r="G70" s="48">
        <v>1024227.0258706093</v>
      </c>
      <c r="H70" s="48">
        <v>1047630.179458566</v>
      </c>
      <c r="I70" s="48">
        <v>1071564.6887465161</v>
      </c>
      <c r="J70" s="48">
        <v>1096042.2796559087</v>
      </c>
      <c r="K70" s="48">
        <v>1121074.9260750664</v>
      </c>
      <c r="L70" s="48">
        <v>1146674.8547481087</v>
      </c>
    </row>
    <row r="71" spans="2:12" x14ac:dyDescent="0.3">
      <c r="B71" s="47" t="s">
        <v>103</v>
      </c>
      <c r="C71" s="48">
        <v>1050.26</v>
      </c>
      <c r="D71" s="48">
        <v>1076.5165</v>
      </c>
      <c r="E71" s="48">
        <v>1103.4294124999999</v>
      </c>
      <c r="F71" s="48">
        <v>1131.0151478124999</v>
      </c>
      <c r="G71" s="48">
        <v>1159.2905265078125</v>
      </c>
      <c r="H71" s="48">
        <v>1188.2727896705078</v>
      </c>
      <c r="I71" s="48">
        <v>1217.9796094122705</v>
      </c>
      <c r="J71" s="48">
        <v>1248.4290996475772</v>
      </c>
      <c r="K71" s="48">
        <v>1279.6398271387666</v>
      </c>
      <c r="L71" s="48">
        <v>1311.6308228172356</v>
      </c>
    </row>
    <row r="72" spans="2:12" x14ac:dyDescent="0.3">
      <c r="B72" s="45" t="s">
        <v>121</v>
      </c>
      <c r="C72" s="46">
        <v>97852.609999999957</v>
      </c>
      <c r="D72" s="46">
        <v>90220.246149999992</v>
      </c>
      <c r="E72" s="46">
        <v>114362.65571374999</v>
      </c>
      <c r="F72" s="46">
        <v>117305.65205354121</v>
      </c>
      <c r="G72" s="46">
        <v>120326.78607942173</v>
      </c>
      <c r="H72" s="46">
        <v>123428.23995966229</v>
      </c>
      <c r="I72" s="46">
        <v>126612.26232986635</v>
      </c>
      <c r="J72" s="46">
        <v>129881.1705898706</v>
      </c>
      <c r="K72" s="46">
        <v>133237.35329240482</v>
      </c>
      <c r="L72" s="46">
        <v>136683.27262767602</v>
      </c>
    </row>
    <row r="73" spans="2:12" x14ac:dyDescent="0.3">
      <c r="B73" s="47" t="s">
        <v>95</v>
      </c>
      <c r="C73" s="48">
        <v>143735.92999999996</v>
      </c>
      <c r="D73" s="48">
        <v>146762.38887</v>
      </c>
      <c r="E73" s="48">
        <v>150123.09170283005</v>
      </c>
      <c r="F73" s="48">
        <v>153566.72628779337</v>
      </c>
      <c r="G73" s="48">
        <v>157095.50729781151</v>
      </c>
      <c r="H73" s="48">
        <v>160711.71501858911</v>
      </c>
      <c r="I73" s="48">
        <v>164417.69757668473</v>
      </c>
      <c r="J73" s="48">
        <v>168215.87325563765</v>
      </c>
      <c r="K73" s="48">
        <v>172108.73290412317</v>
      </c>
      <c r="L73" s="48">
        <v>176098.84244030478</v>
      </c>
    </row>
    <row r="74" spans="2:12" x14ac:dyDescent="0.3">
      <c r="B74" s="47" t="s">
        <v>97</v>
      </c>
      <c r="C74" s="48">
        <v>-20756.52</v>
      </c>
      <c r="D74" s="48">
        <v>-21275.433000000001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</row>
    <row r="75" spans="2:12" x14ac:dyDescent="0.3">
      <c r="B75" s="47" t="s">
        <v>122</v>
      </c>
      <c r="C75" s="48">
        <v>9653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</row>
    <row r="76" spans="2:12" x14ac:dyDescent="0.3">
      <c r="B76" s="47" t="s">
        <v>108</v>
      </c>
      <c r="C76" s="48">
        <v>-34780.480000000003</v>
      </c>
      <c r="D76" s="48">
        <v>-35267.406720000006</v>
      </c>
      <c r="E76" s="48">
        <v>-35761.15041408001</v>
      </c>
      <c r="F76" s="48">
        <v>-36261.806519877129</v>
      </c>
      <c r="G76" s="48">
        <v>-36769.47181115541</v>
      </c>
      <c r="H76" s="48">
        <v>-37284.244416511588</v>
      </c>
      <c r="I76" s="48">
        <v>-37806.223838342754</v>
      </c>
      <c r="J76" s="48">
        <v>-38335.510972079552</v>
      </c>
      <c r="K76" s="48">
        <v>-38872.208125688667</v>
      </c>
      <c r="L76" s="48">
        <v>-39416.419039448308</v>
      </c>
    </row>
    <row r="77" spans="2:12" x14ac:dyDescent="0.3">
      <c r="B77" s="45" t="s">
        <v>123</v>
      </c>
      <c r="C77" s="46">
        <v>9191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</row>
    <row r="78" spans="2:12" x14ac:dyDescent="0.3">
      <c r="B78" s="47" t="s">
        <v>95</v>
      </c>
      <c r="C78" s="48">
        <v>9191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</row>
    <row r="79" spans="2:12" x14ac:dyDescent="0.3">
      <c r="B79" s="45" t="s">
        <v>124</v>
      </c>
      <c r="C79" s="46">
        <v>143817.39000000001</v>
      </c>
      <c r="D79" s="46">
        <v>120048.22609</v>
      </c>
      <c r="E79" s="46">
        <v>123027.58085875002</v>
      </c>
      <c r="F79" s="46">
        <v>126080.99478172626</v>
      </c>
      <c r="G79" s="46">
        <v>129210.31120861464</v>
      </c>
      <c r="H79" s="46">
        <v>132417.41942130798</v>
      </c>
      <c r="I79" s="46">
        <v>135704.25577952605</v>
      </c>
      <c r="J79" s="46">
        <v>139072.80489503415</v>
      </c>
      <c r="K79" s="46">
        <v>142525.10083517391</v>
      </c>
      <c r="L79" s="46">
        <v>146063.22835643974</v>
      </c>
    </row>
    <row r="80" spans="2:12" x14ac:dyDescent="0.3">
      <c r="B80" s="47" t="s">
        <v>95</v>
      </c>
      <c r="C80" s="48">
        <v>154065</v>
      </c>
      <c r="D80" s="48">
        <v>137083.03062999999</v>
      </c>
      <c r="E80" s="48">
        <v>140300.87266231002</v>
      </c>
      <c r="F80" s="48">
        <v>143596.11267053609</v>
      </c>
      <c r="G80" s="48">
        <v>146970.64074786782</v>
      </c>
      <c r="H80" s="48">
        <v>150426.3935741107</v>
      </c>
      <c r="I80" s="48">
        <v>153965.355570468</v>
      </c>
      <c r="J80" s="48">
        <v>157589.56008304929</v>
      </c>
      <c r="K80" s="48">
        <v>161301.09059582127</v>
      </c>
      <c r="L80" s="48">
        <v>165102.08197373615</v>
      </c>
    </row>
    <row r="81" spans="2:12" x14ac:dyDescent="0.3">
      <c r="B81" s="47" t="s">
        <v>122</v>
      </c>
      <c r="C81" s="48">
        <v>6552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</row>
    <row r="82" spans="2:12" x14ac:dyDescent="0.3">
      <c r="B82" s="47" t="s">
        <v>108</v>
      </c>
      <c r="C82" s="48">
        <v>-16799.61</v>
      </c>
      <c r="D82" s="48">
        <v>-17034.804540000001</v>
      </c>
      <c r="E82" s="48">
        <v>-17273.291803560001</v>
      </c>
      <c r="F82" s="48">
        <v>-17515.11788880984</v>
      </c>
      <c r="G82" s="48">
        <v>-17760.329539253176</v>
      </c>
      <c r="H82" s="48">
        <v>-18008.974152802723</v>
      </c>
      <c r="I82" s="48">
        <v>-18261.09979094196</v>
      </c>
      <c r="J82" s="48">
        <v>-18516.755188015148</v>
      </c>
      <c r="K82" s="48">
        <v>-18775.989760647361</v>
      </c>
      <c r="L82" s="48">
        <v>-19038.853617296423</v>
      </c>
    </row>
    <row r="83" spans="2:12" x14ac:dyDescent="0.3">
      <c r="B83" s="45" t="s">
        <v>125</v>
      </c>
      <c r="C83" s="46">
        <v>815605.05000000016</v>
      </c>
      <c r="D83" s="46">
        <v>836333.63475000032</v>
      </c>
      <c r="E83" s="46">
        <v>856881.91416874994</v>
      </c>
      <c r="F83" s="46">
        <v>877942.50934396859</v>
      </c>
      <c r="G83" s="46">
        <v>899528.20034498803</v>
      </c>
      <c r="H83" s="46">
        <v>921652.08618638106</v>
      </c>
      <c r="I83" s="46">
        <v>944327.5927904644</v>
      </c>
      <c r="J83" s="46">
        <v>967568.48114863818</v>
      </c>
      <c r="K83" s="46">
        <v>991388.85568653478</v>
      </c>
      <c r="L83" s="46">
        <v>1015803.1728380619</v>
      </c>
    </row>
    <row r="84" spans="2:12" x14ac:dyDescent="0.3">
      <c r="B84" s="47" t="s">
        <v>94</v>
      </c>
      <c r="C84" s="48">
        <v>-68777.67</v>
      </c>
      <c r="D84" s="48">
        <v>-70489.111749999996</v>
      </c>
      <c r="E84" s="48">
        <v>-72243.339543749986</v>
      </c>
      <c r="F84" s="48">
        <v>-74041.423032343751</v>
      </c>
      <c r="G84" s="48">
        <v>-75884.458608152359</v>
      </c>
      <c r="H84" s="48">
        <v>-77773.570073356153</v>
      </c>
      <c r="I84" s="48">
        <v>-79709.909325190049</v>
      </c>
      <c r="J84" s="48">
        <v>-81694.65705831979</v>
      </c>
      <c r="K84" s="48">
        <v>-83729.023484777819</v>
      </c>
      <c r="L84" s="48">
        <v>-85814.249071897226</v>
      </c>
    </row>
    <row r="85" spans="2:12" x14ac:dyDescent="0.3">
      <c r="B85" s="47" t="s">
        <v>95</v>
      </c>
      <c r="C85" s="48">
        <v>949957.59000000008</v>
      </c>
      <c r="D85" s="48">
        <v>973385.66468000039</v>
      </c>
      <c r="E85" s="48">
        <v>996690.05274702003</v>
      </c>
      <c r="F85" s="48">
        <v>1020564.6385973156</v>
      </c>
      <c r="G85" s="48">
        <v>1045023.4950612377</v>
      </c>
      <c r="H85" s="48">
        <v>1070081.0440733479</v>
      </c>
      <c r="I85" s="48">
        <v>1095752.0653586555</v>
      </c>
      <c r="J85" s="48">
        <v>1122051.7053353612</v>
      </c>
      <c r="K85" s="48">
        <v>1148995.4862395131</v>
      </c>
      <c r="L85" s="48">
        <v>1176599.3154771149</v>
      </c>
    </row>
    <row r="86" spans="2:12" x14ac:dyDescent="0.3">
      <c r="B86" s="47" t="s">
        <v>108</v>
      </c>
      <c r="C86" s="48">
        <v>-70574.87</v>
      </c>
      <c r="D86" s="48">
        <v>-71562.918179999993</v>
      </c>
      <c r="E86" s="48">
        <v>-72564.799034519994</v>
      </c>
      <c r="F86" s="48">
        <v>-73580.706221003275</v>
      </c>
      <c r="G86" s="48">
        <v>-74610.836108097326</v>
      </c>
      <c r="H86" s="48">
        <v>-75655.387813610694</v>
      </c>
      <c r="I86" s="48">
        <v>-76714.563243001248</v>
      </c>
      <c r="J86" s="48">
        <v>-77788.567128403272</v>
      </c>
      <c r="K86" s="48">
        <v>-78877.607068200916</v>
      </c>
      <c r="L86" s="48">
        <v>-79981.893567155726</v>
      </c>
    </row>
    <row r="87" spans="2:12" x14ac:dyDescent="0.3">
      <c r="B87" s="45" t="s">
        <v>126</v>
      </c>
      <c r="C87" s="46">
        <v>144272.29</v>
      </c>
      <c r="D87" s="46">
        <v>148299.97175</v>
      </c>
      <c r="E87" s="46">
        <v>152359.28083375</v>
      </c>
      <c r="F87" s="46">
        <v>156519.60884039375</v>
      </c>
      <c r="G87" s="46">
        <v>160783.47196691961</v>
      </c>
      <c r="H87" s="46">
        <v>165153.44912971891</v>
      </c>
      <c r="I87" s="46">
        <v>169632.18352886071</v>
      </c>
      <c r="J87" s="46">
        <v>174222.38425139905</v>
      </c>
      <c r="K87" s="46">
        <v>178926.82791468716</v>
      </c>
      <c r="L87" s="46">
        <v>183748.36035069759</v>
      </c>
    </row>
    <row r="88" spans="2:12" x14ac:dyDescent="0.3">
      <c r="B88" s="47" t="s">
        <v>94</v>
      </c>
      <c r="C88" s="48">
        <v>-18000</v>
      </c>
      <c r="D88" s="48">
        <v>-18000</v>
      </c>
      <c r="E88" s="48">
        <v>-18000</v>
      </c>
      <c r="F88" s="48">
        <v>-18000</v>
      </c>
      <c r="G88" s="48">
        <v>-18000</v>
      </c>
      <c r="H88" s="48">
        <v>-18000</v>
      </c>
      <c r="I88" s="48">
        <v>-18000</v>
      </c>
      <c r="J88" s="48">
        <v>-18000</v>
      </c>
      <c r="K88" s="48">
        <v>-18000</v>
      </c>
      <c r="L88" s="48">
        <v>-18000</v>
      </c>
    </row>
    <row r="89" spans="2:12" x14ac:dyDescent="0.3">
      <c r="B89" s="47" t="s">
        <v>95</v>
      </c>
      <c r="C89" s="48">
        <v>162272.29</v>
      </c>
      <c r="D89" s="48">
        <v>166299.97175</v>
      </c>
      <c r="E89" s="48">
        <v>170359.28083375</v>
      </c>
      <c r="F89" s="48">
        <v>174519.60884039375</v>
      </c>
      <c r="G89" s="48">
        <v>178783.47196691961</v>
      </c>
      <c r="H89" s="48">
        <v>183153.44912971891</v>
      </c>
      <c r="I89" s="48">
        <v>187632.18352886071</v>
      </c>
      <c r="J89" s="48">
        <v>192222.38425139905</v>
      </c>
      <c r="K89" s="48">
        <v>196926.82791468716</v>
      </c>
      <c r="L89" s="48">
        <v>201748.36035069759</v>
      </c>
    </row>
    <row r="90" spans="2:12" x14ac:dyDescent="0.3">
      <c r="B90" s="45" t="s">
        <v>127</v>
      </c>
      <c r="C90" s="46">
        <v>27716.91</v>
      </c>
      <c r="D90" s="46">
        <v>28388.7477</v>
      </c>
      <c r="E90" s="46">
        <v>29075.959641499998</v>
      </c>
      <c r="F90" s="46">
        <v>29778.901746517498</v>
      </c>
      <c r="G90" s="46">
        <v>30497.93826644004</v>
      </c>
      <c r="H90" s="46">
        <v>31233.441978885832</v>
      </c>
      <c r="I90" s="46">
        <v>31985.794389258466</v>
      </c>
      <c r="J90" s="46">
        <v>32755.385937108425</v>
      </c>
      <c r="K90" s="46">
        <v>33542.616207416999</v>
      </c>
      <c r="L90" s="46">
        <v>34347.894146920909</v>
      </c>
    </row>
    <row r="91" spans="2:12" x14ac:dyDescent="0.3">
      <c r="B91" s="47" t="s">
        <v>94</v>
      </c>
      <c r="C91" s="48">
        <v>-2000</v>
      </c>
      <c r="D91" s="48">
        <v>-2000</v>
      </c>
      <c r="E91" s="48">
        <v>-2000</v>
      </c>
      <c r="F91" s="48">
        <v>-2000</v>
      </c>
      <c r="G91" s="48">
        <v>-2000</v>
      </c>
      <c r="H91" s="48">
        <v>-2000</v>
      </c>
      <c r="I91" s="48">
        <v>-2000</v>
      </c>
      <c r="J91" s="48">
        <v>-2000</v>
      </c>
      <c r="K91" s="48">
        <v>-2000</v>
      </c>
      <c r="L91" s="48">
        <v>-2000</v>
      </c>
    </row>
    <row r="92" spans="2:12" x14ac:dyDescent="0.3">
      <c r="B92" s="47" t="s">
        <v>95</v>
      </c>
      <c r="C92" s="48">
        <v>29716.91</v>
      </c>
      <c r="D92" s="48">
        <v>30388.7477</v>
      </c>
      <c r="E92" s="48">
        <v>31075.959641499998</v>
      </c>
      <c r="F92" s="48">
        <v>31778.901746517498</v>
      </c>
      <c r="G92" s="48">
        <v>32497.93826644004</v>
      </c>
      <c r="H92" s="48">
        <v>33233.441978885836</v>
      </c>
      <c r="I92" s="48">
        <v>33985.794389258466</v>
      </c>
      <c r="J92" s="48">
        <v>34755.385937108425</v>
      </c>
      <c r="K92" s="48">
        <v>35542.616207416999</v>
      </c>
      <c r="L92" s="48">
        <v>36347.894146920909</v>
      </c>
    </row>
    <row r="93" spans="2:12" x14ac:dyDescent="0.3">
      <c r="B93" s="45" t="s">
        <v>128</v>
      </c>
      <c r="C93" s="46">
        <v>112221.12000000002</v>
      </c>
      <c r="D93" s="46">
        <v>64556.638400000025</v>
      </c>
      <c r="E93" s="46">
        <v>66993.444232000038</v>
      </c>
      <c r="F93" s="46">
        <v>69536.429152760044</v>
      </c>
      <c r="G93" s="46">
        <v>122190.73688136178</v>
      </c>
      <c r="H93" s="46">
        <v>124961.77663816672</v>
      </c>
      <c r="I93" s="46">
        <v>77855.237312304147</v>
      </c>
      <c r="J93" s="46">
        <v>130877.10239749504</v>
      </c>
      <c r="K93" s="46">
        <v>184033.66573819681</v>
      </c>
      <c r="L93" s="46">
        <v>187331.54813035828</v>
      </c>
    </row>
    <row r="94" spans="2:12" x14ac:dyDescent="0.3">
      <c r="B94" s="47" t="s">
        <v>94</v>
      </c>
      <c r="C94" s="48">
        <v>-62299.34</v>
      </c>
      <c r="D94" s="48">
        <v>-63231.823499999999</v>
      </c>
      <c r="E94" s="48">
        <v>-64187.619087500003</v>
      </c>
      <c r="F94" s="48">
        <v>-65167.309564687501</v>
      </c>
      <c r="G94" s="48">
        <v>-66171.492303804698</v>
      </c>
      <c r="H94" s="48">
        <v>-67200.779611399805</v>
      </c>
      <c r="I94" s="48">
        <v>-68255.799101684795</v>
      </c>
      <c r="J94" s="48">
        <v>-69337.194079226931</v>
      </c>
      <c r="K94" s="48">
        <v>-70445.623931207607</v>
      </c>
      <c r="L94" s="48">
        <v>-71581.764529487788</v>
      </c>
    </row>
    <row r="95" spans="2:12" x14ac:dyDescent="0.3">
      <c r="B95" s="47" t="s">
        <v>95</v>
      </c>
      <c r="C95" s="48">
        <v>326520.75000000006</v>
      </c>
      <c r="D95" s="48">
        <v>332616.75596000004</v>
      </c>
      <c r="E95" s="48">
        <v>338876.95349634002</v>
      </c>
      <c r="F95" s="48">
        <v>345307.37135676335</v>
      </c>
      <c r="G95" s="48">
        <v>351914.31268143264</v>
      </c>
      <c r="H95" s="48">
        <v>358704.36891478044</v>
      </c>
      <c r="I95" s="48">
        <v>365684.43445651588</v>
      </c>
      <c r="J95" s="48">
        <v>372861.72209184425</v>
      </c>
      <c r="K95" s="48">
        <v>380243.77924313844</v>
      </c>
      <c r="L95" s="48">
        <v>387838.50508761226</v>
      </c>
    </row>
    <row r="96" spans="2:12" x14ac:dyDescent="0.3">
      <c r="B96" s="47" t="s">
        <v>103</v>
      </c>
      <c r="C96" s="48">
        <v>50000</v>
      </c>
      <c r="D96" s="48">
        <v>0</v>
      </c>
      <c r="E96" s="48">
        <v>0</v>
      </c>
      <c r="F96" s="48">
        <v>0</v>
      </c>
      <c r="G96" s="48">
        <v>50000</v>
      </c>
      <c r="H96" s="48">
        <v>50000</v>
      </c>
      <c r="I96" s="48">
        <v>0</v>
      </c>
      <c r="J96" s="48">
        <v>50000</v>
      </c>
      <c r="K96" s="48">
        <v>100000</v>
      </c>
      <c r="L96" s="48">
        <v>100000</v>
      </c>
    </row>
    <row r="97" spans="2:12" x14ac:dyDescent="0.3">
      <c r="B97" s="47" t="s">
        <v>108</v>
      </c>
      <c r="C97" s="48">
        <v>-202000.29</v>
      </c>
      <c r="D97" s="48">
        <v>-204828.29406000001</v>
      </c>
      <c r="E97" s="48">
        <v>-207695.89017684001</v>
      </c>
      <c r="F97" s="48">
        <v>-210603.63263931577</v>
      </c>
      <c r="G97" s="48">
        <v>-213552.08349626619</v>
      </c>
      <c r="H97" s="48">
        <v>-216541.81266521392</v>
      </c>
      <c r="I97" s="48">
        <v>-219573.39804252691</v>
      </c>
      <c r="J97" s="48">
        <v>-222647.42561512228</v>
      </c>
      <c r="K97" s="48">
        <v>-225764.489573734</v>
      </c>
      <c r="L97" s="48">
        <v>-228925.19242776628</v>
      </c>
    </row>
    <row r="98" spans="2:12" x14ac:dyDescent="0.3">
      <c r="B98" s="45" t="s">
        <v>129</v>
      </c>
      <c r="C98" s="46">
        <v>491849.12</v>
      </c>
      <c r="D98" s="46">
        <v>504412.36050000001</v>
      </c>
      <c r="E98" s="46">
        <v>516815.60650450003</v>
      </c>
      <c r="F98" s="46">
        <v>529527.54238493054</v>
      </c>
      <c r="G98" s="46">
        <v>542555.85756229958</v>
      </c>
      <c r="H98" s="46">
        <v>555908.43313661055</v>
      </c>
      <c r="I98" s="46">
        <v>569593.34666770685</v>
      </c>
      <c r="J98" s="46">
        <v>583618.87707541347</v>
      </c>
      <c r="K98" s="46">
        <v>597993.50966195634</v>
      </c>
      <c r="L98" s="46">
        <v>612725.94125971047</v>
      </c>
    </row>
    <row r="99" spans="2:12" x14ac:dyDescent="0.3">
      <c r="B99" s="47" t="s">
        <v>95</v>
      </c>
      <c r="C99" s="48">
        <v>491849.12</v>
      </c>
      <c r="D99" s="48">
        <v>504412.36050000001</v>
      </c>
      <c r="E99" s="48">
        <v>516815.60650450003</v>
      </c>
      <c r="F99" s="48">
        <v>529527.54238493054</v>
      </c>
      <c r="G99" s="48">
        <v>542555.85756229958</v>
      </c>
      <c r="H99" s="48">
        <v>555908.43313661055</v>
      </c>
      <c r="I99" s="48">
        <v>569593.34666770685</v>
      </c>
      <c r="J99" s="48">
        <v>583618.87707541347</v>
      </c>
      <c r="K99" s="48">
        <v>597993.50966195634</v>
      </c>
      <c r="L99" s="48">
        <v>612725.94125971047</v>
      </c>
    </row>
    <row r="100" spans="2:12" x14ac:dyDescent="0.3">
      <c r="B100" s="45" t="s">
        <v>130</v>
      </c>
      <c r="C100" s="46">
        <v>163249.46</v>
      </c>
      <c r="D100" s="46">
        <v>161425.03150000001</v>
      </c>
      <c r="E100" s="46">
        <v>180531.78968750007</v>
      </c>
      <c r="F100" s="46">
        <v>186586.36824928757</v>
      </c>
      <c r="G100" s="46">
        <v>186560.89589348822</v>
      </c>
      <c r="H100" s="46">
        <v>186452.63066084677</v>
      </c>
      <c r="I100" s="46">
        <v>186238.9624904191</v>
      </c>
      <c r="J100" s="46">
        <v>185922.41583054417</v>
      </c>
      <c r="K100" s="46">
        <v>185495.65229569524</v>
      </c>
      <c r="L100" s="46">
        <v>200498.47336980139</v>
      </c>
    </row>
    <row r="101" spans="2:12" x14ac:dyDescent="0.3">
      <c r="B101" s="47" t="s">
        <v>95</v>
      </c>
      <c r="C101" s="48">
        <v>163249.46</v>
      </c>
      <c r="D101" s="48">
        <v>161425.03150000001</v>
      </c>
      <c r="E101" s="48">
        <v>180531.78968750007</v>
      </c>
      <c r="F101" s="48">
        <v>186586.36824928757</v>
      </c>
      <c r="G101" s="48">
        <v>186560.89589348822</v>
      </c>
      <c r="H101" s="48">
        <v>186452.63066084677</v>
      </c>
      <c r="I101" s="48">
        <v>186238.9624904191</v>
      </c>
      <c r="J101" s="48">
        <v>185922.41583054417</v>
      </c>
      <c r="K101" s="48">
        <v>185495.65229569524</v>
      </c>
      <c r="L101" s="48">
        <v>200498.47336980139</v>
      </c>
    </row>
    <row r="102" spans="2:12" x14ac:dyDescent="0.3">
      <c r="B102" s="45" t="s">
        <v>131</v>
      </c>
      <c r="C102" s="46">
        <v>8651551.0599999987</v>
      </c>
      <c r="D102" s="46">
        <v>8676743.7115000002</v>
      </c>
      <c r="E102" s="46">
        <v>8730450.6767295003</v>
      </c>
      <c r="F102" s="46">
        <v>9039866.5810655542</v>
      </c>
      <c r="G102" s="46">
        <v>9089761.9074701294</v>
      </c>
      <c r="H102" s="46">
        <v>9680846.1238542758</v>
      </c>
      <c r="I102" s="46">
        <v>10071648.740615254</v>
      </c>
      <c r="J102" s="46">
        <v>9591905.3698415272</v>
      </c>
      <c r="K102" s="46">
        <v>9859358.7862340771</v>
      </c>
      <c r="L102" s="46">
        <v>10198020.989793681</v>
      </c>
    </row>
    <row r="103" spans="2:12" x14ac:dyDescent="0.3">
      <c r="B103" s="47" t="s">
        <v>94</v>
      </c>
      <c r="C103" s="48">
        <v>-2595317.38</v>
      </c>
      <c r="D103" s="48">
        <v>-2611278.8645000001</v>
      </c>
      <c r="E103" s="48">
        <v>-2645621.8345705001</v>
      </c>
      <c r="F103" s="48">
        <v>-2680059.4727730444</v>
      </c>
      <c r="G103" s="48">
        <v>-2714542.1234834627</v>
      </c>
      <c r="H103" s="48">
        <v>-2749015.330064483</v>
      </c>
      <c r="I103" s="48">
        <v>-2783418.8696363531</v>
      </c>
      <c r="J103" s="48">
        <v>-2830099.7888558079</v>
      </c>
      <c r="K103" s="48">
        <v>-2888459.4407326262</v>
      </c>
      <c r="L103" s="48">
        <v>-2948813.522513872</v>
      </c>
    </row>
    <row r="104" spans="2:12" x14ac:dyDescent="0.3">
      <c r="B104" s="47" t="s">
        <v>95</v>
      </c>
      <c r="C104" s="48">
        <v>11847024.439999998</v>
      </c>
      <c r="D104" s="48">
        <v>12015298.466600003</v>
      </c>
      <c r="E104" s="48">
        <v>12211131.8123434</v>
      </c>
      <c r="F104" s="48">
        <v>12413075.172816882</v>
      </c>
      <c r="G104" s="48">
        <v>12618598.222277733</v>
      </c>
      <c r="H104" s="48">
        <v>12828908.876257326</v>
      </c>
      <c r="I104" s="48">
        <v>13043266.381118543</v>
      </c>
      <c r="J104" s="48">
        <v>13279654.40614789</v>
      </c>
      <c r="K104" s="48">
        <v>13539815.138255</v>
      </c>
      <c r="L104" s="48">
        <v>13805770.379354155</v>
      </c>
    </row>
    <row r="105" spans="2:12" x14ac:dyDescent="0.3">
      <c r="B105" s="47" t="s">
        <v>114</v>
      </c>
      <c r="C105" s="48">
        <v>-431309.91</v>
      </c>
      <c r="D105" s="48">
        <v>-435462.00774999999</v>
      </c>
      <c r="E105" s="48">
        <v>-533001.90097475005</v>
      </c>
      <c r="F105" s="48">
        <v>-442658.95610301773</v>
      </c>
      <c r="G105" s="48">
        <v>-452596.06583000522</v>
      </c>
      <c r="H105" s="48">
        <v>-462821.35173907538</v>
      </c>
      <c r="I105" s="48">
        <v>-473343.17093950859</v>
      </c>
      <c r="J105" s="48">
        <v>-484170.12289675436</v>
      </c>
      <c r="K105" s="48">
        <v>-495311.05646076024</v>
      </c>
      <c r="L105" s="48">
        <v>-506775.07709812227</v>
      </c>
    </row>
    <row r="106" spans="2:12" x14ac:dyDescent="0.3">
      <c r="B106" s="47" t="s">
        <v>103</v>
      </c>
      <c r="C106" s="48">
        <v>6583103.3100000005</v>
      </c>
      <c r="D106" s="48">
        <v>6643292.7427500002</v>
      </c>
      <c r="E106" s="48">
        <v>6858502.7862897497</v>
      </c>
      <c r="F106" s="48">
        <v>6987767.6440921528</v>
      </c>
      <c r="G106" s="48">
        <v>6954140.3767708251</v>
      </c>
      <c r="H106" s="48">
        <v>7500552.5106971785</v>
      </c>
      <c r="I106" s="48">
        <v>7801696.0515073976</v>
      </c>
      <c r="J106" s="48">
        <v>7951241.4980011117</v>
      </c>
      <c r="K106" s="48">
        <v>8144580.8564431444</v>
      </c>
      <c r="L106" s="48">
        <v>8407283.6552799959</v>
      </c>
    </row>
    <row r="107" spans="2:12" x14ac:dyDescent="0.3">
      <c r="B107" s="47" t="s">
        <v>96</v>
      </c>
      <c r="C107" s="48">
        <v>15642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</row>
    <row r="108" spans="2:12" x14ac:dyDescent="0.3">
      <c r="B108" s="47" t="s">
        <v>122</v>
      </c>
      <c r="C108" s="48">
        <v>785139</v>
      </c>
      <c r="D108" s="48">
        <v>723362</v>
      </c>
      <c r="E108" s="48">
        <v>605127</v>
      </c>
      <c r="F108" s="48">
        <v>636149</v>
      </c>
      <c r="G108" s="48">
        <v>668810</v>
      </c>
      <c r="H108" s="48">
        <v>659655</v>
      </c>
      <c r="I108" s="48">
        <v>693232</v>
      </c>
      <c r="J108" s="48">
        <v>0</v>
      </c>
      <c r="K108" s="48">
        <v>0</v>
      </c>
      <c r="L108" s="48">
        <v>0</v>
      </c>
    </row>
    <row r="109" spans="2:12" x14ac:dyDescent="0.3">
      <c r="B109" s="47" t="s">
        <v>108</v>
      </c>
      <c r="C109" s="48">
        <v>-7552730.4000000004</v>
      </c>
      <c r="D109" s="48">
        <v>-7658468.6256000008</v>
      </c>
      <c r="E109" s="48">
        <v>-7765687.1863584006</v>
      </c>
      <c r="F109" s="48">
        <v>-7874406.8069674186</v>
      </c>
      <c r="G109" s="48">
        <v>-7984648.5022649625</v>
      </c>
      <c r="H109" s="48">
        <v>-8096433.5812966721</v>
      </c>
      <c r="I109" s="48">
        <v>-8209783.6514348257</v>
      </c>
      <c r="J109" s="48">
        <v>-8324720.6225549132</v>
      </c>
      <c r="K109" s="48">
        <v>-8441266.7112706825</v>
      </c>
      <c r="L109" s="48">
        <v>-8559444.4452284724</v>
      </c>
    </row>
    <row r="110" spans="2:12" x14ac:dyDescent="0.3">
      <c r="B110" s="45" t="s">
        <v>133</v>
      </c>
      <c r="C110" s="46">
        <v>484839.03</v>
      </c>
      <c r="D110" s="46">
        <v>465539.63074999978</v>
      </c>
      <c r="E110" s="46">
        <v>458591.40354974987</v>
      </c>
      <c r="F110" s="46">
        <v>459128.97374839266</v>
      </c>
      <c r="G110" s="46">
        <v>299518.4423451887</v>
      </c>
      <c r="H110" s="46">
        <v>217244.97319024429</v>
      </c>
      <c r="I110" s="46">
        <v>188184.79485523188</v>
      </c>
      <c r="J110" s="46">
        <v>146787.20255956636</v>
      </c>
      <c r="K110" s="46">
        <v>114280.56015366479</v>
      </c>
      <c r="L110" s="46">
        <v>220934.30216098903</v>
      </c>
    </row>
    <row r="111" spans="2:12" x14ac:dyDescent="0.3">
      <c r="B111" s="47" t="s">
        <v>94</v>
      </c>
      <c r="C111" s="48">
        <v>-133499</v>
      </c>
      <c r="D111" s="48">
        <v>-136836.47500000001</v>
      </c>
      <c r="E111" s="48">
        <v>-140681.733267</v>
      </c>
      <c r="F111" s="48">
        <v>-144635.429036043</v>
      </c>
      <c r="G111" s="48">
        <v>-148700.63011999574</v>
      </c>
      <c r="H111" s="48">
        <v>-152880.49137643081</v>
      </c>
      <c r="I111" s="48">
        <v>-157178.25718387638</v>
      </c>
      <c r="J111" s="48">
        <v>-161597.26398867607</v>
      </c>
      <c r="K111" s="48">
        <v>-166140.94292447667</v>
      </c>
      <c r="L111" s="48">
        <v>-170812.82250641868</v>
      </c>
    </row>
    <row r="112" spans="2:12" x14ac:dyDescent="0.3">
      <c r="B112" s="47" t="s">
        <v>95</v>
      </c>
      <c r="C112" s="48">
        <v>1607226.6300000001</v>
      </c>
      <c r="D112" s="48">
        <v>1630305.5801500001</v>
      </c>
      <c r="E112" s="48">
        <v>1655287.3798583501</v>
      </c>
      <c r="F112" s="48">
        <v>1681339.1432286182</v>
      </c>
      <c r="G112" s="48">
        <v>1708243.9272755852</v>
      </c>
      <c r="H112" s="48">
        <v>1735622.9933444215</v>
      </c>
      <c r="I112" s="48">
        <v>1763485.8122197432</v>
      </c>
      <c r="J112" s="48">
        <v>1791842.0693714062</v>
      </c>
      <c r="K112" s="48">
        <v>1820701.6703408295</v>
      </c>
      <c r="L112" s="48">
        <v>1850074.7462717737</v>
      </c>
    </row>
    <row r="113" spans="2:12" x14ac:dyDescent="0.3">
      <c r="B113" s="47" t="s">
        <v>103</v>
      </c>
      <c r="C113" s="48">
        <v>355051</v>
      </c>
      <c r="D113" s="48">
        <v>360092</v>
      </c>
      <c r="E113" s="48">
        <v>367718</v>
      </c>
      <c r="F113" s="48">
        <v>379362</v>
      </c>
      <c r="G113" s="48">
        <v>217309</v>
      </c>
      <c r="H113" s="48">
        <v>132519</v>
      </c>
      <c r="I113" s="48">
        <v>100866</v>
      </c>
      <c r="J113" s="48">
        <v>56797</v>
      </c>
      <c r="K113" s="48">
        <v>21538</v>
      </c>
      <c r="L113" s="48">
        <v>125356</v>
      </c>
    </row>
    <row r="114" spans="2:12" x14ac:dyDescent="0.3">
      <c r="B114" s="47" t="s">
        <v>122</v>
      </c>
      <c r="C114" s="48">
        <v>53480</v>
      </c>
      <c r="D114" s="48">
        <v>28962</v>
      </c>
      <c r="E114" s="48">
        <v>13089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</row>
    <row r="115" spans="2:12" x14ac:dyDescent="0.3">
      <c r="B115" s="47" t="s">
        <v>108</v>
      </c>
      <c r="C115" s="48">
        <v>-1397419.6</v>
      </c>
      <c r="D115" s="48">
        <v>-1416983.4744000002</v>
      </c>
      <c r="E115" s="48">
        <v>-1436821.2430416001</v>
      </c>
      <c r="F115" s="48">
        <v>-1456936.7404441824</v>
      </c>
      <c r="G115" s="48">
        <v>-1477333.8548104009</v>
      </c>
      <c r="H115" s="48">
        <v>-1498016.5287777465</v>
      </c>
      <c r="I115" s="48">
        <v>-1518988.7601806349</v>
      </c>
      <c r="J115" s="48">
        <v>-1540254.6028231638</v>
      </c>
      <c r="K115" s="48">
        <v>-1561818.167262688</v>
      </c>
      <c r="L115" s="48">
        <v>-1583683.6216043658</v>
      </c>
    </row>
    <row r="116" spans="2:12" x14ac:dyDescent="0.3">
      <c r="B116" s="45" t="s">
        <v>134</v>
      </c>
      <c r="C116" s="46">
        <v>1846640.69</v>
      </c>
      <c r="D116" s="46">
        <v>1811545.6402799999</v>
      </c>
      <c r="E116" s="46">
        <v>1822778.7909514201</v>
      </c>
      <c r="F116" s="46">
        <v>1485838.5441477573</v>
      </c>
      <c r="G116" s="46">
        <v>1497762.3713444106</v>
      </c>
      <c r="H116" s="46">
        <v>1505396.0186895966</v>
      </c>
      <c r="I116" s="46">
        <v>1518022.5149698593</v>
      </c>
      <c r="J116" s="46">
        <v>1531015.1798065854</v>
      </c>
      <c r="K116" s="46">
        <v>1544384.632090213</v>
      </c>
      <c r="L116" s="46">
        <v>1558141.7986590359</v>
      </c>
    </row>
    <row r="117" spans="2:12" x14ac:dyDescent="0.3">
      <c r="B117" s="47" t="s">
        <v>95</v>
      </c>
      <c r="C117" s="48">
        <v>850961.99</v>
      </c>
      <c r="D117" s="48">
        <v>859797.5253000001</v>
      </c>
      <c r="E117" s="48">
        <v>857221.55839419994</v>
      </c>
      <c r="F117" s="48">
        <v>861306.26366017875</v>
      </c>
      <c r="G117" s="48">
        <v>875689.43247788656</v>
      </c>
      <c r="H117" s="48">
        <v>890442.99658170983</v>
      </c>
      <c r="I117" s="48">
        <v>905634.03174441145</v>
      </c>
      <c r="J117" s="48">
        <v>921116.76156249712</v>
      </c>
      <c r="K117" s="48">
        <v>936897.561345872</v>
      </c>
      <c r="L117" s="48">
        <v>952982.96211473807</v>
      </c>
    </row>
    <row r="118" spans="2:12" x14ac:dyDescent="0.3">
      <c r="B118" s="47" t="s">
        <v>103</v>
      </c>
      <c r="C118" s="48">
        <v>1290803.3799999999</v>
      </c>
      <c r="D118" s="48">
        <v>1296323.4645</v>
      </c>
      <c r="E118" s="48">
        <v>1302886.8449705001</v>
      </c>
      <c r="F118" s="48">
        <v>1309640.5634746444</v>
      </c>
      <c r="G118" s="48">
        <v>1316590.1398154092</v>
      </c>
      <c r="H118" s="48">
        <v>1323741.253870056</v>
      </c>
      <c r="I118" s="48">
        <v>1331099.7502322877</v>
      </c>
      <c r="J118" s="48">
        <v>1338671.6429890241</v>
      </c>
      <c r="K118" s="48">
        <v>1346463.1206357058</v>
      </c>
      <c r="L118" s="48">
        <v>1354480.5511341412</v>
      </c>
    </row>
    <row r="119" spans="2:12" x14ac:dyDescent="0.3">
      <c r="B119" s="47" t="s">
        <v>122</v>
      </c>
      <c r="C119" s="48">
        <v>366066</v>
      </c>
      <c r="D119" s="48">
        <v>325872</v>
      </c>
      <c r="E119" s="48">
        <v>342504</v>
      </c>
      <c r="F119" s="48">
        <v>4243</v>
      </c>
      <c r="G119" s="48">
        <v>4485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</row>
    <row r="120" spans="2:12" x14ac:dyDescent="0.3">
      <c r="B120" s="47" t="s">
        <v>108</v>
      </c>
      <c r="C120" s="48">
        <v>-661190.68000000005</v>
      </c>
      <c r="D120" s="48">
        <v>-670447.34952000005</v>
      </c>
      <c r="E120" s="48">
        <v>-679833.61241328006</v>
      </c>
      <c r="F120" s="48">
        <v>-689351.28298706596</v>
      </c>
      <c r="G120" s="48">
        <v>-699002.20094888494</v>
      </c>
      <c r="H120" s="48">
        <v>-708788.23176216928</v>
      </c>
      <c r="I120" s="48">
        <v>-718711.26700683963</v>
      </c>
      <c r="J120" s="48">
        <v>-728773.2247449354</v>
      </c>
      <c r="K120" s="48">
        <v>-738976.04989136453</v>
      </c>
      <c r="L120" s="48">
        <v>-749321.71458984364</v>
      </c>
    </row>
    <row r="121" spans="2:12" x14ac:dyDescent="0.3">
      <c r="B121" s="45" t="s">
        <v>135</v>
      </c>
      <c r="C121" s="46">
        <v>353081.86999999994</v>
      </c>
      <c r="D121" s="46">
        <v>356557.06675</v>
      </c>
      <c r="E121" s="46">
        <v>347290.09968574985</v>
      </c>
      <c r="F121" s="46">
        <v>351561.51257663668</v>
      </c>
      <c r="G121" s="46">
        <v>355956.7964413591</v>
      </c>
      <c r="H121" s="46">
        <v>360479.54353815853</v>
      </c>
      <c r="I121" s="46">
        <v>365133.45030076522</v>
      </c>
      <c r="J121" s="46">
        <v>566916.32035948732</v>
      </c>
      <c r="K121" s="46">
        <v>374850.06764991255</v>
      </c>
      <c r="L121" s="46">
        <v>379920.71961176</v>
      </c>
    </row>
    <row r="122" spans="2:12" x14ac:dyDescent="0.3">
      <c r="B122" s="47" t="s">
        <v>95</v>
      </c>
      <c r="C122" s="48">
        <v>612683.56999999995</v>
      </c>
      <c r="D122" s="48">
        <v>621948.30704999994</v>
      </c>
      <c r="E122" s="48">
        <v>632147.28991244989</v>
      </c>
      <c r="F122" s="48">
        <v>642835.94917132298</v>
      </c>
      <c r="G122" s="48">
        <v>653727.56897862314</v>
      </c>
      <c r="H122" s="48">
        <v>664826.53704227367</v>
      </c>
      <c r="I122" s="48">
        <v>676137.34733965585</v>
      </c>
      <c r="J122" s="48">
        <v>687664.60290578625</v>
      </c>
      <c r="K122" s="48">
        <v>699413.0186982404</v>
      </c>
      <c r="L122" s="48">
        <v>711387.42454099027</v>
      </c>
    </row>
    <row r="123" spans="2:12" x14ac:dyDescent="0.3">
      <c r="B123" s="47" t="s">
        <v>103</v>
      </c>
      <c r="C123" s="48">
        <v>223434.5</v>
      </c>
      <c r="D123" s="48">
        <v>224020.36249999999</v>
      </c>
      <c r="E123" s="48">
        <v>224716.95301250002</v>
      </c>
      <c r="F123" s="48">
        <v>225433.74464986249</v>
      </c>
      <c r="G123" s="48">
        <v>226171.3232447085</v>
      </c>
      <c r="H123" s="48">
        <v>226930.29161880506</v>
      </c>
      <c r="I123" s="48">
        <v>227711.27007575042</v>
      </c>
      <c r="J123" s="48">
        <v>425508.89690794714</v>
      </c>
      <c r="K123" s="48">
        <v>229341.82891827764</v>
      </c>
      <c r="L123" s="48">
        <v>230192.74195690767</v>
      </c>
    </row>
    <row r="124" spans="2:12" x14ac:dyDescent="0.3">
      <c r="B124" s="47" t="s">
        <v>122</v>
      </c>
      <c r="C124" s="48">
        <v>12564</v>
      </c>
      <c r="D124" s="48">
        <v>13127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</row>
    <row r="125" spans="2:12" x14ac:dyDescent="0.3">
      <c r="B125" s="47" t="s">
        <v>108</v>
      </c>
      <c r="C125" s="48">
        <v>-495600.2</v>
      </c>
      <c r="D125" s="48">
        <v>-502538.60279999999</v>
      </c>
      <c r="E125" s="48">
        <v>-509574.1432392</v>
      </c>
      <c r="F125" s="48">
        <v>-516708.18124454882</v>
      </c>
      <c r="G125" s="48">
        <v>-523942.09578197252</v>
      </c>
      <c r="H125" s="48">
        <v>-531277.28512292018</v>
      </c>
      <c r="I125" s="48">
        <v>-538715.16711464105</v>
      </c>
      <c r="J125" s="48">
        <v>-546257.17945424607</v>
      </c>
      <c r="K125" s="48">
        <v>-553904.77996660548</v>
      </c>
      <c r="L125" s="48">
        <v>-561659.44688613794</v>
      </c>
    </row>
    <row r="126" spans="2:12" x14ac:dyDescent="0.3">
      <c r="B126" s="45" t="s">
        <v>136</v>
      </c>
      <c r="C126" s="46">
        <v>320736.86</v>
      </c>
      <c r="D126" s="46">
        <v>322178.1691</v>
      </c>
      <c r="E126" s="46">
        <v>328448.7375245</v>
      </c>
      <c r="F126" s="46">
        <v>335011.2845169435</v>
      </c>
      <c r="G126" s="46">
        <v>341880.33472040069</v>
      </c>
      <c r="H126" s="46">
        <v>249071.16714214376</v>
      </c>
      <c r="I126" s="46">
        <v>256599.85535343416</v>
      </c>
      <c r="J126" s="46">
        <v>189483.30986288129</v>
      </c>
      <c r="K126" s="46">
        <v>372739.32278183318</v>
      </c>
      <c r="L126" s="46">
        <v>206386.61490674585</v>
      </c>
    </row>
    <row r="127" spans="2:12" x14ac:dyDescent="0.3">
      <c r="B127" s="47" t="s">
        <v>95</v>
      </c>
      <c r="C127" s="48">
        <v>177075.86</v>
      </c>
      <c r="D127" s="48">
        <v>183165.02909999999</v>
      </c>
      <c r="E127" s="48">
        <v>189939.41356449999</v>
      </c>
      <c r="F127" s="48">
        <v>197012.8300215035</v>
      </c>
      <c r="G127" s="48">
        <v>204399.9018620245</v>
      </c>
      <c r="H127" s="48">
        <v>212116.00822375034</v>
      </c>
      <c r="I127" s="48">
        <v>220177.32421018326</v>
      </c>
      <c r="J127" s="48">
        <v>228600.86328362484</v>
      </c>
      <c r="K127" s="48">
        <v>237404.52195046717</v>
      </c>
      <c r="L127" s="48">
        <v>246607.12686374068</v>
      </c>
    </row>
    <row r="128" spans="2:12" x14ac:dyDescent="0.3">
      <c r="B128" s="47" t="s">
        <v>103</v>
      </c>
      <c r="C128" s="48">
        <v>175000</v>
      </c>
      <c r="D128" s="48">
        <v>175000</v>
      </c>
      <c r="E128" s="48">
        <v>175000</v>
      </c>
      <c r="F128" s="48">
        <v>175000</v>
      </c>
      <c r="G128" s="48">
        <v>175000</v>
      </c>
      <c r="H128" s="48">
        <v>75000</v>
      </c>
      <c r="I128" s="48">
        <v>75000</v>
      </c>
      <c r="J128" s="48">
        <v>0</v>
      </c>
      <c r="K128" s="48">
        <v>175000</v>
      </c>
      <c r="L128" s="48">
        <v>0</v>
      </c>
    </row>
    <row r="129" spans="2:12" x14ac:dyDescent="0.3">
      <c r="B129" s="47" t="s">
        <v>122</v>
      </c>
      <c r="C129" s="48">
        <v>4151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</row>
    <row r="130" spans="2:12" x14ac:dyDescent="0.3">
      <c r="B130" s="47" t="s">
        <v>108</v>
      </c>
      <c r="C130" s="48">
        <v>-35490</v>
      </c>
      <c r="D130" s="48">
        <v>-35986.86</v>
      </c>
      <c r="E130" s="48">
        <v>-36490.676039999998</v>
      </c>
      <c r="F130" s="48">
        <v>-37001.545504559996</v>
      </c>
      <c r="G130" s="48">
        <v>-37519.567141623833</v>
      </c>
      <c r="H130" s="48">
        <v>-38044.841081606566</v>
      </c>
      <c r="I130" s="48">
        <v>-38577.468856749059</v>
      </c>
      <c r="J130" s="48">
        <v>-39117.553420743548</v>
      </c>
      <c r="K130" s="48">
        <v>-39665.199168633961</v>
      </c>
      <c r="L130" s="48">
        <v>-40220.511956994837</v>
      </c>
    </row>
    <row r="131" spans="2:12" x14ac:dyDescent="0.3">
      <c r="B131" s="45" t="s">
        <v>137</v>
      </c>
      <c r="C131" s="46">
        <v>-37581.560000000005</v>
      </c>
      <c r="D131" s="46">
        <v>-38521.099000000009</v>
      </c>
      <c r="E131" s="46">
        <v>-39484.126475000005</v>
      </c>
      <c r="F131" s="46">
        <v>-40471.229636874996</v>
      </c>
      <c r="G131" s="46">
        <v>-41483.010377796869</v>
      </c>
      <c r="H131" s="46">
        <v>-42520.085637241791</v>
      </c>
      <c r="I131" s="46">
        <v>-43583.087778172834</v>
      </c>
      <c r="J131" s="46">
        <v>-44672.664972627157</v>
      </c>
      <c r="K131" s="46">
        <v>-45789.481596942831</v>
      </c>
      <c r="L131" s="46">
        <v>-46934.218636866397</v>
      </c>
    </row>
    <row r="132" spans="2:12" x14ac:dyDescent="0.3">
      <c r="B132" s="47" t="s">
        <v>94</v>
      </c>
      <c r="C132" s="48">
        <v>-95474.99</v>
      </c>
      <c r="D132" s="48">
        <v>-97861.864750000008</v>
      </c>
      <c r="E132" s="48">
        <v>-100308.41136875001</v>
      </c>
      <c r="F132" s="48">
        <v>-102816.12165296875</v>
      </c>
      <c r="G132" s="48">
        <v>-105386.52469429297</v>
      </c>
      <c r="H132" s="48">
        <v>-108021.18781165029</v>
      </c>
      <c r="I132" s="48">
        <v>-110721.71750694155</v>
      </c>
      <c r="J132" s="48">
        <v>-113489.76044461509</v>
      </c>
      <c r="K132" s="48">
        <v>-116327.00445573046</v>
      </c>
      <c r="L132" s="48">
        <v>-119235.17956712372</v>
      </c>
    </row>
    <row r="133" spans="2:12" x14ac:dyDescent="0.3">
      <c r="B133" s="47" t="s">
        <v>95</v>
      </c>
      <c r="C133" s="48">
        <v>57893.43</v>
      </c>
      <c r="D133" s="48">
        <v>59340.765749999999</v>
      </c>
      <c r="E133" s="48">
        <v>60824.284893750002</v>
      </c>
      <c r="F133" s="48">
        <v>62344.892016093756</v>
      </c>
      <c r="G133" s="48">
        <v>63903.514316496097</v>
      </c>
      <c r="H133" s="48">
        <v>65501.102174408501</v>
      </c>
      <c r="I133" s="48">
        <v>67138.629728768719</v>
      </c>
      <c r="J133" s="48">
        <v>68817.095471987937</v>
      </c>
      <c r="K133" s="48">
        <v>70537.522858787634</v>
      </c>
      <c r="L133" s="48">
        <v>72300.960930257323</v>
      </c>
    </row>
    <row r="134" spans="2:12" x14ac:dyDescent="0.3">
      <c r="B134" s="45" t="s">
        <v>138</v>
      </c>
      <c r="C134" s="46">
        <v>-2.9999999998835847E-2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</row>
    <row r="135" spans="2:12" x14ac:dyDescent="0.3">
      <c r="B135" s="47" t="s">
        <v>94</v>
      </c>
      <c r="C135" s="48">
        <v>-150000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</row>
    <row r="136" spans="2:12" x14ac:dyDescent="0.3">
      <c r="B136" s="47" t="s">
        <v>95</v>
      </c>
      <c r="C136" s="48">
        <v>18999.97</v>
      </c>
      <c r="D136" s="48">
        <v>20044.968350000003</v>
      </c>
      <c r="E136" s="48">
        <v>21147.441609250003</v>
      </c>
      <c r="F136" s="48">
        <v>22310.550897758752</v>
      </c>
      <c r="G136" s="48">
        <v>23537.631197135484</v>
      </c>
      <c r="H136" s="48">
        <v>24832.200912977936</v>
      </c>
      <c r="I136" s="48">
        <v>26197.971963191721</v>
      </c>
      <c r="J136" s="48">
        <v>27638.860421167265</v>
      </c>
      <c r="K136" s="48">
        <v>29158.997744331464</v>
      </c>
      <c r="L136" s="48">
        <v>30762.742620269695</v>
      </c>
    </row>
    <row r="137" spans="2:12" x14ac:dyDescent="0.3">
      <c r="B137" s="47" t="s">
        <v>96</v>
      </c>
      <c r="C137" s="48">
        <v>150000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</row>
    <row r="138" spans="2:12" x14ac:dyDescent="0.3">
      <c r="B138" s="47" t="s">
        <v>97</v>
      </c>
      <c r="C138" s="48">
        <v>-19000</v>
      </c>
      <c r="D138" s="48">
        <v>-20044.968350000003</v>
      </c>
      <c r="E138" s="48">
        <v>-21147.441609250003</v>
      </c>
      <c r="F138" s="48">
        <v>-22310.550897758752</v>
      </c>
      <c r="G138" s="48">
        <v>-23537.631197135484</v>
      </c>
      <c r="H138" s="48">
        <v>-24832.200912977936</v>
      </c>
      <c r="I138" s="48">
        <v>-26197.971963191721</v>
      </c>
      <c r="J138" s="48">
        <v>-27638.860421167265</v>
      </c>
      <c r="K138" s="48">
        <v>-29158.997744331464</v>
      </c>
      <c r="L138" s="48">
        <v>-30762.742620269695</v>
      </c>
    </row>
    <row r="139" spans="2:12" x14ac:dyDescent="0.3">
      <c r="B139" s="45" t="s">
        <v>139</v>
      </c>
      <c r="C139" s="46">
        <v>565019.90999999992</v>
      </c>
      <c r="D139" s="46">
        <v>614345.40775000001</v>
      </c>
      <c r="E139" s="46">
        <v>640072.04294375004</v>
      </c>
      <c r="F139" s="46">
        <v>666856.5640173438</v>
      </c>
      <c r="G139" s="46">
        <v>694742.00691777747</v>
      </c>
      <c r="H139" s="46">
        <v>723773.14704272174</v>
      </c>
      <c r="I139" s="46">
        <v>753996.56926886982</v>
      </c>
      <c r="J139" s="46">
        <v>785460.74079267483</v>
      </c>
      <c r="K139" s="46">
        <v>818216.08689625817</v>
      </c>
      <c r="L139" s="46">
        <v>852315.06975578191</v>
      </c>
    </row>
    <row r="140" spans="2:12" x14ac:dyDescent="0.3">
      <c r="B140" s="47" t="s">
        <v>94</v>
      </c>
      <c r="C140" s="48">
        <v>-82000.03</v>
      </c>
      <c r="D140" s="48">
        <v>-84050.030750000005</v>
      </c>
      <c r="E140" s="48">
        <v>-86151.281518750009</v>
      </c>
      <c r="F140" s="48">
        <v>-88305.063556718756</v>
      </c>
      <c r="G140" s="48">
        <v>-90512.69014563672</v>
      </c>
      <c r="H140" s="48">
        <v>-92775.507399277631</v>
      </c>
      <c r="I140" s="48">
        <v>-95094.895084259566</v>
      </c>
      <c r="J140" s="48">
        <v>-97472.267461366049</v>
      </c>
      <c r="K140" s="48">
        <v>-99909.074147900203</v>
      </c>
      <c r="L140" s="48">
        <v>-102406.80100159771</v>
      </c>
    </row>
    <row r="141" spans="2:12" x14ac:dyDescent="0.3">
      <c r="B141" s="47" t="s">
        <v>95</v>
      </c>
      <c r="C141" s="48">
        <v>647019.93999999994</v>
      </c>
      <c r="D141" s="48">
        <v>698395.43850000005</v>
      </c>
      <c r="E141" s="48">
        <v>726223.32446250005</v>
      </c>
      <c r="F141" s="48">
        <v>755161.62757406256</v>
      </c>
      <c r="G141" s="48">
        <v>785254.69706341415</v>
      </c>
      <c r="H141" s="48">
        <v>816548.65444199939</v>
      </c>
      <c r="I141" s="48">
        <v>849091.46435312938</v>
      </c>
      <c r="J141" s="48">
        <v>882933.00825404085</v>
      </c>
      <c r="K141" s="48">
        <v>918125.16104415839</v>
      </c>
      <c r="L141" s="48">
        <v>954721.87075737957</v>
      </c>
    </row>
    <row r="142" spans="2:12" x14ac:dyDescent="0.3">
      <c r="B142" s="45" t="s">
        <v>140</v>
      </c>
      <c r="C142" s="46">
        <v>194439.47000000003</v>
      </c>
      <c r="D142" s="46">
        <v>183310.06825000001</v>
      </c>
      <c r="E142" s="46">
        <v>186731.78069275001</v>
      </c>
      <c r="F142" s="46">
        <v>190286.47266550228</v>
      </c>
      <c r="G142" s="46">
        <v>193979.66010349189</v>
      </c>
      <c r="H142" s="46">
        <v>152494.10523275164</v>
      </c>
      <c r="I142" s="46">
        <v>110414.82833615967</v>
      </c>
      <c r="J142" s="46">
        <v>114559.12011186586</v>
      </c>
      <c r="K142" s="46">
        <v>118866.55465500912</v>
      </c>
      <c r="L142" s="46">
        <v>123344.00309529016</v>
      </c>
    </row>
    <row r="143" spans="2:12" x14ac:dyDescent="0.3">
      <c r="B143" s="47" t="s">
        <v>94</v>
      </c>
      <c r="C143" s="48">
        <v>-62179.27</v>
      </c>
      <c r="D143" s="48">
        <v>-63733.751750000003</v>
      </c>
      <c r="E143" s="48">
        <v>-65327.095543750002</v>
      </c>
      <c r="F143" s="48">
        <v>-66960.272932343752</v>
      </c>
      <c r="G143" s="48">
        <v>-68634.279755652344</v>
      </c>
      <c r="H143" s="48">
        <v>-70350.136749543657</v>
      </c>
      <c r="I143" s="48">
        <v>-72108.890168282232</v>
      </c>
      <c r="J143" s="48">
        <v>-73911.612422489285</v>
      </c>
      <c r="K143" s="48">
        <v>-75759.402733051538</v>
      </c>
      <c r="L143" s="48">
        <v>-77653.387801377816</v>
      </c>
    </row>
    <row r="144" spans="2:12" x14ac:dyDescent="0.3">
      <c r="B144" s="47" t="s">
        <v>95</v>
      </c>
      <c r="C144" s="48">
        <v>317618.79000000004</v>
      </c>
      <c r="D144" s="48">
        <v>569737.87069999997</v>
      </c>
      <c r="E144" s="48">
        <v>376470.64364630007</v>
      </c>
      <c r="F144" s="48">
        <v>383400.2777513832</v>
      </c>
      <c r="G144" s="48">
        <v>390533.62146283104</v>
      </c>
      <c r="H144" s="48">
        <v>352554.79912843357</v>
      </c>
      <c r="I144" s="48">
        <v>314050.22345062619</v>
      </c>
      <c r="J144" s="48">
        <v>321838.60854978603</v>
      </c>
      <c r="K144" s="48">
        <v>329860.98366770754</v>
      </c>
      <c r="L144" s="48">
        <v>338125.70754422992</v>
      </c>
    </row>
    <row r="145" spans="2:12" x14ac:dyDescent="0.3">
      <c r="B145" s="47" t="s">
        <v>103</v>
      </c>
      <c r="C145" s="48">
        <v>260000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</row>
    <row r="146" spans="2:12" x14ac:dyDescent="0.3">
      <c r="B146" s="47" t="s">
        <v>97</v>
      </c>
      <c r="C146" s="48">
        <v>-200000</v>
      </c>
      <c r="D146" s="48">
        <v>-200000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</row>
    <row r="147" spans="2:12" x14ac:dyDescent="0.3">
      <c r="B147" s="47" t="s">
        <v>108</v>
      </c>
      <c r="C147" s="48">
        <v>-121000.05</v>
      </c>
      <c r="D147" s="48">
        <v>-122694.05070000001</v>
      </c>
      <c r="E147" s="48">
        <v>-124411.76740980001</v>
      </c>
      <c r="F147" s="48">
        <v>-126153.53215353722</v>
      </c>
      <c r="G147" s="48">
        <v>-127919.68160368674</v>
      </c>
      <c r="H147" s="48">
        <v>-129710.55714613835</v>
      </c>
      <c r="I147" s="48">
        <v>-131526.50494618429</v>
      </c>
      <c r="J147" s="48">
        <v>-133367.87601543087</v>
      </c>
      <c r="K147" s="48">
        <v>-135235.0262796469</v>
      </c>
      <c r="L147" s="48">
        <v>-137128.31664756197</v>
      </c>
    </row>
    <row r="148" spans="2:12" x14ac:dyDescent="0.3">
      <c r="B148" s="45" t="s">
        <v>141</v>
      </c>
      <c r="C148" s="46">
        <v>31924.350000000013</v>
      </c>
      <c r="D148" s="46">
        <v>6629.3204500000102</v>
      </c>
      <c r="E148" s="46">
        <v>3078.276592749975</v>
      </c>
      <c r="F148" s="46">
        <v>4734.4610808132802</v>
      </c>
      <c r="G148" s="46">
        <v>6486.0956345343566</v>
      </c>
      <c r="H148" s="46">
        <v>8337.5874556658273</v>
      </c>
      <c r="I148" s="46">
        <v>10293.537483314936</v>
      </c>
      <c r="J148" s="46">
        <v>12358.749032776474</v>
      </c>
      <c r="K148" s="46">
        <v>14538.236835875627</v>
      </c>
      <c r="L148" s="46">
        <v>16837.236502390759</v>
      </c>
    </row>
    <row r="149" spans="2:12" x14ac:dyDescent="0.3">
      <c r="B149" s="47" t="s">
        <v>94</v>
      </c>
      <c r="C149" s="48">
        <v>-327247</v>
      </c>
      <c r="D149" s="48">
        <v>-335428.17499999999</v>
      </c>
      <c r="E149" s="48">
        <v>-343813.87937500002</v>
      </c>
      <c r="F149" s="48">
        <v>-352409.226359375</v>
      </c>
      <c r="G149" s="48">
        <v>-361219.45701835939</v>
      </c>
      <c r="H149" s="48">
        <v>-370249.94344381837</v>
      </c>
      <c r="I149" s="48">
        <v>-379506.19202991383</v>
      </c>
      <c r="J149" s="48">
        <v>-388993.84683066164</v>
      </c>
      <c r="K149" s="48">
        <v>-398718.69300142815</v>
      </c>
      <c r="L149" s="48">
        <v>-408686.66032646387</v>
      </c>
    </row>
    <row r="150" spans="2:12" x14ac:dyDescent="0.3">
      <c r="B150" s="47" t="s">
        <v>95</v>
      </c>
      <c r="C150" s="48">
        <v>322382.32</v>
      </c>
      <c r="D150" s="48">
        <v>330096.59003000002</v>
      </c>
      <c r="E150" s="48">
        <v>339667.54424686998</v>
      </c>
      <c r="F150" s="48">
        <v>349642.32443959097</v>
      </c>
      <c r="G150" s="48">
        <v>359919.17368677241</v>
      </c>
      <c r="H150" s="48">
        <v>370507.64582223364</v>
      </c>
      <c r="I150" s="48">
        <v>381417.61681915307</v>
      </c>
      <c r="J150" s="48">
        <v>392659.29663525819</v>
      </c>
      <c r="K150" s="48">
        <v>404243.24153963244</v>
      </c>
      <c r="L150" s="48">
        <v>416180.36694271158</v>
      </c>
    </row>
    <row r="151" spans="2:12" x14ac:dyDescent="0.3">
      <c r="B151" s="47" t="s">
        <v>103</v>
      </c>
      <c r="C151" s="48">
        <v>16000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</row>
    <row r="152" spans="2:12" x14ac:dyDescent="0.3">
      <c r="B152" s="47" t="s">
        <v>96</v>
      </c>
      <c r="C152" s="48">
        <v>15195</v>
      </c>
      <c r="D152" s="48">
        <v>15574.875</v>
      </c>
      <c r="E152" s="48">
        <v>15964.246875000001</v>
      </c>
      <c r="F152" s="48">
        <v>16363.353046875001</v>
      </c>
      <c r="G152" s="48">
        <v>16772.436873046878</v>
      </c>
      <c r="H152" s="48">
        <v>17191.747794873048</v>
      </c>
      <c r="I152" s="48">
        <v>17621.541489744875</v>
      </c>
      <c r="J152" s="48">
        <v>18062.080026988497</v>
      </c>
      <c r="K152" s="48">
        <v>18513.63202766321</v>
      </c>
      <c r="L152" s="48">
        <v>18976.472828354792</v>
      </c>
    </row>
    <row r="153" spans="2:12" x14ac:dyDescent="0.3">
      <c r="B153" s="47" t="s">
        <v>122</v>
      </c>
      <c r="C153" s="48">
        <v>14094</v>
      </c>
      <c r="D153" s="48">
        <v>5005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</row>
    <row r="154" spans="2:12" x14ac:dyDescent="0.3">
      <c r="B154" s="47" t="s">
        <v>108</v>
      </c>
      <c r="C154" s="48">
        <v>-8499.9699999999993</v>
      </c>
      <c r="D154" s="48">
        <v>-8618.969579999999</v>
      </c>
      <c r="E154" s="48">
        <v>-8739.6351541199983</v>
      </c>
      <c r="F154" s="48">
        <v>-8861.9900462776786</v>
      </c>
      <c r="G154" s="48">
        <v>-8986.0579069255655</v>
      </c>
      <c r="H154" s="48">
        <v>-9111.8627176225236</v>
      </c>
      <c r="I154" s="48">
        <v>-9239.4287956692388</v>
      </c>
      <c r="J154" s="48">
        <v>-9368.7807988086079</v>
      </c>
      <c r="K154" s="48">
        <v>-9499.9437299919282</v>
      </c>
      <c r="L154" s="48">
        <v>-9632.9429422118155</v>
      </c>
    </row>
    <row r="155" spans="2:12" x14ac:dyDescent="0.3">
      <c r="B155" s="45" t="s">
        <v>142</v>
      </c>
      <c r="C155" s="46">
        <v>0</v>
      </c>
      <c r="D155" s="46">
        <v>0</v>
      </c>
      <c r="E155" s="46">
        <v>0</v>
      </c>
      <c r="F155" s="46">
        <v>0</v>
      </c>
      <c r="G155" s="46">
        <v>0.26552011785679497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</row>
    <row r="156" spans="2:12" x14ac:dyDescent="0.3">
      <c r="B156" s="47" t="s">
        <v>94</v>
      </c>
      <c r="C156" s="48">
        <v>-314311.19</v>
      </c>
      <c r="D156" s="48">
        <v>-322166.46975000005</v>
      </c>
      <c r="E156" s="48">
        <v>-330218.13149374997</v>
      </c>
      <c r="F156" s="48">
        <v>-338471.0847810937</v>
      </c>
      <c r="G156" s="48">
        <v>-346930.36190062104</v>
      </c>
      <c r="H156" s="48">
        <v>-355601.12094813661</v>
      </c>
      <c r="I156" s="48">
        <v>-364488.64897184004</v>
      </c>
      <c r="J156" s="48">
        <v>-373598.36519613606</v>
      </c>
      <c r="K156" s="48">
        <v>-382935.82432603947</v>
      </c>
      <c r="L156" s="48">
        <v>-392506.71993419039</v>
      </c>
    </row>
    <row r="157" spans="2:12" x14ac:dyDescent="0.3">
      <c r="B157" s="47" t="s">
        <v>95</v>
      </c>
      <c r="C157" s="48">
        <v>296722.46999999991</v>
      </c>
      <c r="D157" s="48">
        <v>300904.13272999995</v>
      </c>
      <c r="E157" s="48">
        <v>306891.87909776997</v>
      </c>
      <c r="F157" s="48">
        <v>314130.13242956658</v>
      </c>
      <c r="G157" s="48">
        <v>321565.90389601031</v>
      </c>
      <c r="H157" s="48">
        <v>329205.42420238967</v>
      </c>
      <c r="I157" s="48">
        <v>337055.15293008665</v>
      </c>
      <c r="J157" s="48">
        <v>345121.78833139321</v>
      </c>
      <c r="K157" s="48">
        <v>353412.27760188445</v>
      </c>
      <c r="L157" s="48">
        <v>361933.82765586697</v>
      </c>
    </row>
    <row r="158" spans="2:12" x14ac:dyDescent="0.3">
      <c r="B158" s="47" t="s">
        <v>103</v>
      </c>
      <c r="C158" s="48">
        <v>103065</v>
      </c>
      <c r="D158" s="48">
        <v>38935</v>
      </c>
      <c r="E158" s="48">
        <v>0</v>
      </c>
      <c r="F158" s="48">
        <v>0</v>
      </c>
      <c r="G158" s="48">
        <v>400000</v>
      </c>
      <c r="H158" s="48">
        <v>0</v>
      </c>
      <c r="I158" s="48">
        <v>0</v>
      </c>
      <c r="J158" s="48">
        <v>0</v>
      </c>
      <c r="K158" s="48">
        <v>500000</v>
      </c>
      <c r="L158" s="48">
        <v>0</v>
      </c>
    </row>
    <row r="159" spans="2:12" x14ac:dyDescent="0.3">
      <c r="B159" s="47" t="s">
        <v>96</v>
      </c>
      <c r="C159" s="48">
        <v>-0.15999999991618097</v>
      </c>
      <c r="D159" s="48">
        <v>72602.428700000091</v>
      </c>
      <c r="E159" s="48">
        <v>146560.8073595</v>
      </c>
      <c r="F159" s="48">
        <v>149300.79108453641</v>
      </c>
      <c r="G159" s="48">
        <v>152074</v>
      </c>
      <c r="H159" s="48">
        <v>154878.90309167217</v>
      </c>
      <c r="I159" s="48">
        <v>157715.46727652155</v>
      </c>
      <c r="J159" s="48">
        <v>160582.49569679776</v>
      </c>
      <c r="K159" s="48">
        <v>163478.9484198587</v>
      </c>
      <c r="L159" s="48">
        <v>166403.66959776694</v>
      </c>
    </row>
    <row r="160" spans="2:12" x14ac:dyDescent="0.3">
      <c r="B160" s="47" t="s">
        <v>97</v>
      </c>
      <c r="C160" s="48">
        <v>-30000</v>
      </c>
      <c r="D160" s="48">
        <v>0</v>
      </c>
      <c r="E160" s="48">
        <v>0</v>
      </c>
      <c r="F160" s="48">
        <v>0</v>
      </c>
      <c r="G160" s="48">
        <v>-400000</v>
      </c>
      <c r="H160" s="48">
        <v>0</v>
      </c>
      <c r="I160" s="48">
        <v>0</v>
      </c>
      <c r="J160" s="48">
        <v>0</v>
      </c>
      <c r="K160" s="48">
        <v>-500000</v>
      </c>
      <c r="L160" s="48">
        <v>0</v>
      </c>
    </row>
    <row r="161" spans="2:12" x14ac:dyDescent="0.3">
      <c r="B161" s="47" t="s">
        <v>122</v>
      </c>
      <c r="C161" s="48">
        <v>64379</v>
      </c>
      <c r="D161" s="48">
        <v>31258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</row>
    <row r="162" spans="2:12" x14ac:dyDescent="0.3">
      <c r="B162" s="47" t="s">
        <v>108</v>
      </c>
      <c r="C162" s="48">
        <v>-119855.12</v>
      </c>
      <c r="D162" s="48">
        <v>-121533.09168</v>
      </c>
      <c r="E162" s="48">
        <v>-123234.55496352</v>
      </c>
      <c r="F162" s="48">
        <v>-124959.83873300928</v>
      </c>
      <c r="G162" s="48">
        <v>-126709.27647527141</v>
      </c>
      <c r="H162" s="48">
        <v>-128483.20634592521</v>
      </c>
      <c r="I162" s="48">
        <v>-130281.97123476816</v>
      </c>
      <c r="J162" s="48">
        <v>-132105.91883205491</v>
      </c>
      <c r="K162" s="48">
        <v>-133955.40169570368</v>
      </c>
      <c r="L162" s="48">
        <v>-135830.77731944353</v>
      </c>
    </row>
    <row r="163" spans="2:12" x14ac:dyDescent="0.3">
      <c r="B163" s="45" t="s">
        <v>143</v>
      </c>
      <c r="C163" s="46">
        <v>0.27000000065891072</v>
      </c>
      <c r="D163" s="46">
        <v>-1.280568540096283E-9</v>
      </c>
      <c r="E163" s="46">
        <v>0</v>
      </c>
      <c r="F163" s="46">
        <v>2.3283064365386963E-10</v>
      </c>
      <c r="G163" s="46">
        <v>1.862645149230957E-9</v>
      </c>
      <c r="H163" s="46">
        <v>1.7462298274040222E-10</v>
      </c>
      <c r="I163" s="46">
        <v>8.7311491370201111E-10</v>
      </c>
      <c r="J163" s="46">
        <v>6.4028427004814148E-10</v>
      </c>
      <c r="K163" s="46">
        <v>6.4028427004814148E-10</v>
      </c>
      <c r="L163" s="46">
        <v>6.4028427004814148E-10</v>
      </c>
    </row>
    <row r="164" spans="2:12" x14ac:dyDescent="0.3">
      <c r="B164" s="47" t="s">
        <v>94</v>
      </c>
      <c r="C164" s="48">
        <v>-4790462.2</v>
      </c>
      <c r="D164" s="48">
        <v>-4914948.7549999999</v>
      </c>
      <c r="E164" s="48">
        <v>-5035349.9738750001</v>
      </c>
      <c r="F164" s="48">
        <v>-5158738.7232218748</v>
      </c>
      <c r="G164" s="48">
        <v>-5285289.6913024215</v>
      </c>
      <c r="H164" s="48">
        <v>-5414979.4335849825</v>
      </c>
      <c r="I164" s="48">
        <v>-5547686.4194246065</v>
      </c>
      <c r="J164" s="48">
        <v>-5683991.0799102206</v>
      </c>
      <c r="K164" s="48">
        <v>-5823475.8569079777</v>
      </c>
      <c r="L164" s="48">
        <v>-5966935.2533306768</v>
      </c>
    </row>
    <row r="165" spans="2:12" x14ac:dyDescent="0.3">
      <c r="B165" s="47" t="s">
        <v>95</v>
      </c>
      <c r="C165" s="48">
        <v>4856902.04</v>
      </c>
      <c r="D165" s="48">
        <v>4838862.2810000014</v>
      </c>
      <c r="E165" s="48">
        <v>4957472.9265840007</v>
      </c>
      <c r="F165" s="48">
        <v>5079105.7968758112</v>
      </c>
      <c r="G165" s="48">
        <v>5203838.0992916049</v>
      </c>
      <c r="H165" s="48">
        <v>5331749.0193351191</v>
      </c>
      <c r="I165" s="48">
        <v>5462919.7714389954</v>
      </c>
      <c r="J165" s="48">
        <v>5597433.6511174636</v>
      </c>
      <c r="K165" s="48">
        <v>5735376.0884642769</v>
      </c>
      <c r="L165" s="48">
        <v>5876834.7030307557</v>
      </c>
    </row>
    <row r="166" spans="2:12" x14ac:dyDescent="0.3">
      <c r="B166" s="47" t="s">
        <v>96</v>
      </c>
      <c r="C166" s="48">
        <v>0.43</v>
      </c>
      <c r="D166" s="48">
        <v>76086.473999998532</v>
      </c>
      <c r="E166" s="48">
        <v>77877.047290999442</v>
      </c>
      <c r="F166" s="48">
        <v>79632.926346063614</v>
      </c>
      <c r="G166" s="48">
        <v>81451.592010816559</v>
      </c>
      <c r="H166" s="48">
        <v>83230.414249863476</v>
      </c>
      <c r="I166" s="48">
        <v>84766.647985611111</v>
      </c>
      <c r="J166" s="48">
        <v>86557.428792756982</v>
      </c>
      <c r="K166" s="48">
        <v>88099.768443700857</v>
      </c>
      <c r="L166" s="48">
        <v>90100.550299921073</v>
      </c>
    </row>
    <row r="167" spans="2:12" x14ac:dyDescent="0.3">
      <c r="B167" s="47" t="s">
        <v>97</v>
      </c>
      <c r="C167" s="48">
        <v>-66440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</row>
    <row r="168" spans="2:12" x14ac:dyDescent="0.3">
      <c r="B168" s="45" t="s">
        <v>144</v>
      </c>
      <c r="C168" s="46">
        <v>-277529.21999999997</v>
      </c>
      <c r="D168" s="46">
        <v>-284467.45049999992</v>
      </c>
      <c r="E168" s="46">
        <v>-290369.64176449995</v>
      </c>
      <c r="F168" s="46">
        <v>-296384.3124556705</v>
      </c>
      <c r="G168" s="46">
        <v>-302513.25737388502</v>
      </c>
      <c r="H168" s="46">
        <v>-308758.28669115255</v>
      </c>
      <c r="I168" s="46">
        <v>-315121.22547995666</v>
      </c>
      <c r="J168" s="46">
        <v>-321603.91320550512</v>
      </c>
      <c r="K168" s="46">
        <v>-328208.20317975996</v>
      </c>
      <c r="L168" s="46">
        <v>-334935.96197555098</v>
      </c>
    </row>
    <row r="169" spans="2:12" x14ac:dyDescent="0.3">
      <c r="B169" s="47" t="s">
        <v>94</v>
      </c>
      <c r="C169" s="48">
        <v>-572528</v>
      </c>
      <c r="D169" s="48">
        <v>-586841.19999999995</v>
      </c>
      <c r="E169" s="48">
        <v>-601512.23</v>
      </c>
      <c r="F169" s="48">
        <v>-616550.03575000004</v>
      </c>
      <c r="G169" s="48">
        <v>-631963.78664375003</v>
      </c>
      <c r="H169" s="48">
        <v>-647762.88130984374</v>
      </c>
      <c r="I169" s="48">
        <v>-663956.9533425899</v>
      </c>
      <c r="J169" s="48">
        <v>-680555.87717615464</v>
      </c>
      <c r="K169" s="48">
        <v>-697569.7741055584</v>
      </c>
      <c r="L169" s="48">
        <v>-715009.01845819748</v>
      </c>
    </row>
    <row r="170" spans="2:12" x14ac:dyDescent="0.3">
      <c r="B170" s="47" t="s">
        <v>95</v>
      </c>
      <c r="C170" s="48">
        <v>346498.86</v>
      </c>
      <c r="D170" s="48">
        <v>354594.83062000002</v>
      </c>
      <c r="E170" s="48">
        <v>364094.76449118002</v>
      </c>
      <c r="F170" s="48">
        <v>373859.23001758906</v>
      </c>
      <c r="G170" s="48">
        <v>383895.74508725025</v>
      </c>
      <c r="H170" s="48">
        <v>394212.04345751973</v>
      </c>
      <c r="I170" s="48">
        <v>404816.08098520536</v>
      </c>
      <c r="J170" s="48">
        <v>415716.04203693767</v>
      </c>
      <c r="K170" s="48">
        <v>426920.34608501458</v>
      </c>
      <c r="L170" s="48">
        <v>438437.65449409175</v>
      </c>
    </row>
    <row r="171" spans="2:12" x14ac:dyDescent="0.3">
      <c r="B171" s="47" t="s">
        <v>108</v>
      </c>
      <c r="C171" s="48">
        <v>-51500.08</v>
      </c>
      <c r="D171" s="48">
        <v>-52221.081120000003</v>
      </c>
      <c r="E171" s="48">
        <v>-52952.176255680002</v>
      </c>
      <c r="F171" s="48">
        <v>-53693.506723259525</v>
      </c>
      <c r="G171" s="48">
        <v>-54445.215817385157</v>
      </c>
      <c r="H171" s="48">
        <v>-55207.448838828546</v>
      </c>
      <c r="I171" s="48">
        <v>-55980.353122572145</v>
      </c>
      <c r="J171" s="48">
        <v>-56764.078066288159</v>
      </c>
      <c r="K171" s="48">
        <v>-57558.775159216195</v>
      </c>
      <c r="L171" s="48">
        <v>-58364.598011445225</v>
      </c>
    </row>
    <row r="172" spans="2:12" x14ac:dyDescent="0.3">
      <c r="B172" s="45" t="s">
        <v>145</v>
      </c>
      <c r="C172" s="46">
        <v>-1065775.0399999984</v>
      </c>
      <c r="D172" s="46">
        <v>-880349.62899999926</v>
      </c>
      <c r="E172" s="46">
        <v>-896361.03569699964</v>
      </c>
      <c r="F172" s="46">
        <v>-917871.4804496126</v>
      </c>
      <c r="G172" s="46">
        <v>-934383.61804298498</v>
      </c>
      <c r="H172" s="46">
        <v>-956600.02981807804</v>
      </c>
      <c r="I172" s="46">
        <v>-973624.21778094047</v>
      </c>
      <c r="J172" s="46">
        <v>-996556.59844718082</v>
      </c>
      <c r="K172" s="46">
        <v>-1013999.4964115091</v>
      </c>
      <c r="L172" s="46">
        <v>-1037757.1376320308</v>
      </c>
    </row>
    <row r="173" spans="2:12" x14ac:dyDescent="0.3">
      <c r="B173" s="47" t="s">
        <v>94</v>
      </c>
      <c r="C173" s="48">
        <v>-4248588.8499999987</v>
      </c>
      <c r="D173" s="48">
        <v>-4354803.5712499991</v>
      </c>
      <c r="E173" s="48">
        <v>-4463673.6605312498</v>
      </c>
      <c r="F173" s="48">
        <v>-4575265.5020445306</v>
      </c>
      <c r="G173" s="48">
        <v>-4689647.1395956427</v>
      </c>
      <c r="H173" s="48">
        <v>-4806888.3180855373</v>
      </c>
      <c r="I173" s="48">
        <v>-4927060.5260376735</v>
      </c>
      <c r="J173" s="48">
        <v>-5050237.039188616</v>
      </c>
      <c r="K173" s="48">
        <v>-5176492.9651683336</v>
      </c>
      <c r="L173" s="48">
        <v>-5305905.2892975388</v>
      </c>
    </row>
    <row r="174" spans="2:12" x14ac:dyDescent="0.3">
      <c r="B174" s="47" t="s">
        <v>95</v>
      </c>
      <c r="C174" s="48">
        <v>3699313.640000002</v>
      </c>
      <c r="D174" s="48">
        <v>3447933.7698699986</v>
      </c>
      <c r="E174" s="48">
        <v>3538321.6240409301</v>
      </c>
      <c r="F174" s="48">
        <v>3625793.4527904913</v>
      </c>
      <c r="G174" s="48">
        <v>3720906.7327849702</v>
      </c>
      <c r="H174" s="48">
        <v>3813020.7164570224</v>
      </c>
      <c r="I174" s="48">
        <v>3913096.4804409505</v>
      </c>
      <c r="J174" s="48">
        <v>4010097.9753362336</v>
      </c>
      <c r="K174" s="48">
        <v>4115489.0768359485</v>
      </c>
      <c r="L174" s="48">
        <v>4217533.6382577382</v>
      </c>
    </row>
    <row r="175" spans="2:12" x14ac:dyDescent="0.3">
      <c r="B175" s="47" t="s">
        <v>96</v>
      </c>
      <c r="C175" s="48">
        <v>250000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</row>
    <row r="176" spans="2:12" x14ac:dyDescent="0.3">
      <c r="B176" s="51" t="s">
        <v>146</v>
      </c>
      <c r="C176" s="48">
        <v>-735000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</row>
    <row r="177" spans="2:13" x14ac:dyDescent="0.3">
      <c r="B177" s="47" t="s">
        <v>122</v>
      </c>
      <c r="C177" s="48">
        <v>0</v>
      </c>
      <c r="D177" s="48">
        <v>58461</v>
      </c>
      <c r="E177" s="48">
        <v>61379</v>
      </c>
      <c r="F177" s="48">
        <v>64442</v>
      </c>
      <c r="G177" s="48">
        <v>67658</v>
      </c>
      <c r="H177" s="48">
        <v>71035</v>
      </c>
      <c r="I177" s="48">
        <v>74580</v>
      </c>
      <c r="J177" s="48">
        <v>78302</v>
      </c>
      <c r="K177" s="48">
        <v>82210</v>
      </c>
      <c r="L177" s="48">
        <v>86313</v>
      </c>
      <c r="M177" s="52"/>
    </row>
    <row r="178" spans="2:13" x14ac:dyDescent="0.3">
      <c r="B178" s="47" t="s">
        <v>108</v>
      </c>
      <c r="C178" s="48">
        <v>-31499.83</v>
      </c>
      <c r="D178" s="48">
        <v>-31940.82762</v>
      </c>
      <c r="E178" s="48">
        <v>-32387.99920668</v>
      </c>
      <c r="F178" s="48">
        <v>-32841.431195573517</v>
      </c>
      <c r="G178" s="48">
        <v>-33301.211232311543</v>
      </c>
      <c r="H178" s="48">
        <v>-33767.428189563907</v>
      </c>
      <c r="I178" s="48">
        <v>-34240.172184217801</v>
      </c>
      <c r="J178" s="48">
        <v>-34719.534594796853</v>
      </c>
      <c r="K178" s="48">
        <v>-35205.608079124009</v>
      </c>
      <c r="L178" s="48">
        <v>-35698.486592231748</v>
      </c>
    </row>
    <row r="179" spans="2:13" x14ac:dyDescent="0.3">
      <c r="B179" s="45" t="s">
        <v>147</v>
      </c>
      <c r="C179" s="46">
        <v>31304.049999999996</v>
      </c>
      <c r="D179" s="46">
        <v>32320.379250000027</v>
      </c>
      <c r="E179" s="46">
        <v>33367.482481250016</v>
      </c>
      <c r="F179" s="46">
        <v>34446.264793281254</v>
      </c>
      <c r="G179" s="46">
        <v>35557.649163113289</v>
      </c>
      <c r="H179" s="46">
        <v>167636.64789219113</v>
      </c>
      <c r="I179" s="46">
        <v>171827.56408949592</v>
      </c>
      <c r="J179" s="46">
        <v>176123.25319173333</v>
      </c>
      <c r="K179" s="46">
        <v>180526.33452152665</v>
      </c>
      <c r="L179" s="46">
        <v>185039.4928845648</v>
      </c>
    </row>
    <row r="180" spans="2:13" x14ac:dyDescent="0.3">
      <c r="B180" s="47" t="s">
        <v>94</v>
      </c>
      <c r="C180" s="48">
        <v>-1519.5</v>
      </c>
      <c r="D180" s="48">
        <v>-1557.4875</v>
      </c>
      <c r="E180" s="48">
        <v>-1596.4246874999999</v>
      </c>
      <c r="F180" s="48">
        <v>-1636.3353046875</v>
      </c>
      <c r="G180" s="48">
        <v>-1677.2436873046875</v>
      </c>
      <c r="H180" s="48">
        <v>-1719.1747794873047</v>
      </c>
      <c r="I180" s="48">
        <v>-1762.1541489744873</v>
      </c>
      <c r="J180" s="48">
        <v>-1806.2080026988494</v>
      </c>
      <c r="K180" s="48">
        <v>-1851.3632027663207</v>
      </c>
      <c r="L180" s="48">
        <v>-1897.6472828354788</v>
      </c>
    </row>
    <row r="181" spans="2:13" x14ac:dyDescent="0.3">
      <c r="B181" s="47" t="s">
        <v>95</v>
      </c>
      <c r="C181" s="48">
        <v>149685.87</v>
      </c>
      <c r="D181" s="48">
        <v>153428.01675000001</v>
      </c>
      <c r="E181" s="48">
        <v>157263.71716875001</v>
      </c>
      <c r="F181" s="48">
        <v>161195.31009796876</v>
      </c>
      <c r="G181" s="48">
        <v>165225.19285041798</v>
      </c>
      <c r="H181" s="48">
        <v>169355.82267167844</v>
      </c>
      <c r="I181" s="48">
        <v>173589.71823847041</v>
      </c>
      <c r="J181" s="48">
        <v>177929.46119443217</v>
      </c>
      <c r="K181" s="48">
        <v>182377.69772429296</v>
      </c>
      <c r="L181" s="48">
        <v>186937.14016740027</v>
      </c>
    </row>
    <row r="182" spans="2:13" x14ac:dyDescent="0.3">
      <c r="B182" s="47" t="s">
        <v>97</v>
      </c>
      <c r="C182" s="48">
        <v>-116862.32</v>
      </c>
      <c r="D182" s="48">
        <v>-119550.15</v>
      </c>
      <c r="E182" s="48">
        <v>-122299.81</v>
      </c>
      <c r="F182" s="48">
        <v>-125112.71</v>
      </c>
      <c r="G182" s="48">
        <v>-127990.29999999999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</row>
    <row r="183" spans="2:13" x14ac:dyDescent="0.3">
      <c r="B183" s="45" t="s">
        <v>148</v>
      </c>
      <c r="C183" s="46">
        <v>44555.35</v>
      </c>
      <c r="D183" s="46">
        <v>44086.858749999999</v>
      </c>
      <c r="E183" s="46">
        <v>43697.410653750005</v>
      </c>
      <c r="F183" s="46">
        <v>18385.565562708751</v>
      </c>
      <c r="G183" s="46">
        <v>18918.746964027305</v>
      </c>
      <c r="H183" s="46">
        <v>19467.390625984095</v>
      </c>
      <c r="I183" s="46">
        <v>20031.944954137634</v>
      </c>
      <c r="J183" s="46">
        <v>20612.871357807624</v>
      </c>
      <c r="K183" s="46">
        <v>21210.644627184047</v>
      </c>
      <c r="L183" s="46">
        <v>21825.753321372384</v>
      </c>
    </row>
    <row r="184" spans="2:13" x14ac:dyDescent="0.3">
      <c r="B184" s="47" t="s">
        <v>95</v>
      </c>
      <c r="C184" s="48">
        <v>19055.349999999999</v>
      </c>
      <c r="D184" s="48">
        <v>18586.858749999999</v>
      </c>
      <c r="E184" s="48">
        <v>18197.410653750001</v>
      </c>
      <c r="F184" s="48">
        <v>18385.565562708751</v>
      </c>
      <c r="G184" s="48">
        <v>18918.746964027305</v>
      </c>
      <c r="H184" s="48">
        <v>19467.390625984095</v>
      </c>
      <c r="I184" s="48">
        <v>20031.944954137634</v>
      </c>
      <c r="J184" s="48">
        <v>20612.871357807624</v>
      </c>
      <c r="K184" s="48">
        <v>21210.644627184047</v>
      </c>
      <c r="L184" s="48">
        <v>21825.753321372384</v>
      </c>
    </row>
    <row r="185" spans="2:13" x14ac:dyDescent="0.3">
      <c r="B185" s="47" t="s">
        <v>122</v>
      </c>
      <c r="C185" s="48">
        <v>25500</v>
      </c>
      <c r="D185" s="48">
        <v>25500</v>
      </c>
      <c r="E185" s="48">
        <v>25500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</row>
    <row r="186" spans="2:13" x14ac:dyDescent="0.3">
      <c r="B186" s="45" t="s">
        <v>149</v>
      </c>
      <c r="C186" s="46">
        <v>730439.91000000038</v>
      </c>
      <c r="D186" s="46">
        <v>948282.60875000001</v>
      </c>
      <c r="E186" s="46">
        <v>884212.69496124994</v>
      </c>
      <c r="F186" s="46">
        <v>1167809.5959724889</v>
      </c>
      <c r="G186" s="46">
        <v>1363596.051864872</v>
      </c>
      <c r="H186" s="46">
        <v>1358177.7732650463</v>
      </c>
      <c r="I186" s="46">
        <v>1424443.5946041346</v>
      </c>
      <c r="J186" s="46">
        <v>1652465.6357280086</v>
      </c>
      <c r="K186" s="46">
        <v>1702319.4723285297</v>
      </c>
      <c r="L186" s="46">
        <v>1754084.3156923091</v>
      </c>
    </row>
    <row r="187" spans="2:13" x14ac:dyDescent="0.3">
      <c r="B187" s="47" t="s">
        <v>94</v>
      </c>
      <c r="C187" s="48">
        <v>-6500</v>
      </c>
      <c r="D187" s="48">
        <v>-6000</v>
      </c>
      <c r="E187" s="48">
        <v>-6000</v>
      </c>
      <c r="F187" s="48">
        <v>-6000</v>
      </c>
      <c r="G187" s="48">
        <v>-6000</v>
      </c>
      <c r="H187" s="48">
        <v>-6000</v>
      </c>
      <c r="I187" s="48">
        <v>-6000</v>
      </c>
      <c r="J187" s="48">
        <v>-6000</v>
      </c>
      <c r="K187" s="48">
        <v>-6000</v>
      </c>
      <c r="L187" s="48">
        <v>-6000</v>
      </c>
    </row>
    <row r="188" spans="2:13" x14ac:dyDescent="0.3">
      <c r="B188" s="47" t="s">
        <v>95</v>
      </c>
      <c r="C188" s="48">
        <v>1201440.1800000002</v>
      </c>
      <c r="D188" s="48">
        <v>1326595.8825300001</v>
      </c>
      <c r="E188" s="48">
        <v>1368364.35457417</v>
      </c>
      <c r="F188" s="48">
        <v>1411645.3788199897</v>
      </c>
      <c r="G188" s="48">
        <v>1456502.0556722379</v>
      </c>
      <c r="H188" s="48">
        <v>1503000.4611257154</v>
      </c>
      <c r="I188" s="48">
        <v>1551209.8000948529</v>
      </c>
      <c r="J188" s="48">
        <v>1601202.568095597</v>
      </c>
      <c r="K188" s="48">
        <v>1653054.7217492645</v>
      </c>
      <c r="L188" s="48">
        <v>1706845.8586049341</v>
      </c>
    </row>
    <row r="189" spans="2:13" x14ac:dyDescent="0.3">
      <c r="B189" s="47" t="s">
        <v>103</v>
      </c>
      <c r="C189" s="48">
        <v>0</v>
      </c>
      <c r="D189" s="48">
        <v>100000</v>
      </c>
      <c r="E189" s="48">
        <v>0</v>
      </c>
      <c r="F189" s="48">
        <v>0</v>
      </c>
      <c r="G189" s="48">
        <v>50000</v>
      </c>
      <c r="H189" s="48">
        <v>0</v>
      </c>
      <c r="I189" s="48">
        <v>20000</v>
      </c>
      <c r="J189" s="48">
        <v>200000</v>
      </c>
      <c r="K189" s="48">
        <v>200000</v>
      </c>
      <c r="L189" s="48">
        <v>200000</v>
      </c>
    </row>
    <row r="190" spans="2:13" x14ac:dyDescent="0.3">
      <c r="B190" s="47" t="s">
        <v>97</v>
      </c>
      <c r="C190" s="48">
        <v>-335000</v>
      </c>
      <c r="D190" s="48">
        <v>-341000</v>
      </c>
      <c r="E190" s="48">
        <v>-345000</v>
      </c>
      <c r="F190" s="48">
        <v>-102820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</row>
    <row r="191" spans="2:13" x14ac:dyDescent="0.3">
      <c r="B191" s="47" t="s">
        <v>108</v>
      </c>
      <c r="C191" s="48">
        <v>-129500.27</v>
      </c>
      <c r="D191" s="48">
        <v>-131313.27378000002</v>
      </c>
      <c r="E191" s="48">
        <v>-133151.65961292002</v>
      </c>
      <c r="F191" s="48">
        <v>-135015.7828475009</v>
      </c>
      <c r="G191" s="48">
        <v>-136906.00380736592</v>
      </c>
      <c r="H191" s="48">
        <v>-138822.68786066904</v>
      </c>
      <c r="I191" s="48">
        <v>-140766.20549071842</v>
      </c>
      <c r="J191" s="48">
        <v>-142736.93236758848</v>
      </c>
      <c r="K191" s="48">
        <v>-144735.24942073473</v>
      </c>
      <c r="L191" s="48">
        <v>-146761.54291262501</v>
      </c>
    </row>
    <row r="192" spans="2:13" x14ac:dyDescent="0.3">
      <c r="B192" s="45" t="s">
        <v>150</v>
      </c>
      <c r="C192" s="46">
        <v>364561.34999999992</v>
      </c>
      <c r="D192" s="46">
        <v>371408.76075000013</v>
      </c>
      <c r="E192" s="46">
        <v>807478.23409724981</v>
      </c>
      <c r="F192" s="46">
        <v>821285.27469528012</v>
      </c>
      <c r="G192" s="46">
        <v>840833.18925232906</v>
      </c>
      <c r="H192" s="46">
        <v>1061036.2066731662</v>
      </c>
      <c r="I192" s="46">
        <v>1181918.5212546068</v>
      </c>
      <c r="J192" s="46">
        <v>1053505.338118993</v>
      </c>
      <c r="K192" s="46">
        <v>725822.92100962182</v>
      </c>
      <c r="L192" s="46">
        <v>1098898.64257922</v>
      </c>
    </row>
    <row r="193" spans="2:12" x14ac:dyDescent="0.3">
      <c r="B193" s="47" t="s">
        <v>94</v>
      </c>
      <c r="C193" s="48">
        <v>-16274.21</v>
      </c>
      <c r="D193" s="48">
        <v>-16681.06525</v>
      </c>
      <c r="E193" s="48">
        <v>-17098.091881249999</v>
      </c>
      <c r="F193" s="48">
        <v>-17525.544178281249</v>
      </c>
      <c r="G193" s="48">
        <v>-17963.68278273828</v>
      </c>
      <c r="H193" s="48">
        <v>-18412.774852306738</v>
      </c>
      <c r="I193" s="48">
        <v>-18873.094223614407</v>
      </c>
      <c r="J193" s="48">
        <v>-19344.921579204769</v>
      </c>
      <c r="K193" s="48">
        <v>-19828.544618684889</v>
      </c>
      <c r="L193" s="48">
        <v>-20324.25823415201</v>
      </c>
    </row>
    <row r="194" spans="2:12" x14ac:dyDescent="0.3">
      <c r="B194" s="47" t="s">
        <v>95</v>
      </c>
      <c r="C194" s="48">
        <v>771652.24999999988</v>
      </c>
      <c r="D194" s="48">
        <v>789369.51166000008</v>
      </c>
      <c r="E194" s="48">
        <v>809918.26723773987</v>
      </c>
      <c r="F194" s="48">
        <v>831689.78331043082</v>
      </c>
      <c r="G194" s="48">
        <v>854376.14197405276</v>
      </c>
      <c r="H194" s="48">
        <v>877766.36124360457</v>
      </c>
      <c r="I194" s="48">
        <v>901885.43851240643</v>
      </c>
      <c r="J194" s="48">
        <v>926759.39625486149</v>
      </c>
      <c r="K194" s="48">
        <v>952415.33009676368</v>
      </c>
      <c r="L194" s="48">
        <v>978881.45938438736</v>
      </c>
    </row>
    <row r="195" spans="2:12" x14ac:dyDescent="0.3">
      <c r="B195" s="47" t="s">
        <v>103</v>
      </c>
      <c r="C195" s="48">
        <v>200000</v>
      </c>
      <c r="D195" s="48">
        <v>200000</v>
      </c>
      <c r="E195" s="48">
        <v>200000</v>
      </c>
      <c r="F195" s="48">
        <v>200000</v>
      </c>
      <c r="G195" s="48">
        <v>200000</v>
      </c>
      <c r="H195" s="48">
        <v>400000</v>
      </c>
      <c r="I195" s="48">
        <v>500000</v>
      </c>
      <c r="J195" s="48">
        <v>350000</v>
      </c>
      <c r="K195" s="48">
        <v>0</v>
      </c>
      <c r="L195" s="48">
        <v>350000</v>
      </c>
    </row>
    <row r="196" spans="2:12" x14ac:dyDescent="0.3">
      <c r="B196" s="47" t="s">
        <v>97</v>
      </c>
      <c r="C196" s="48">
        <v>-435000</v>
      </c>
      <c r="D196" s="48">
        <v>-440000</v>
      </c>
      <c r="E196" s="48">
        <v>-3059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</row>
    <row r="197" spans="2:12" x14ac:dyDescent="0.3">
      <c r="B197" s="47" t="s">
        <v>122</v>
      </c>
      <c r="C197" s="48">
        <v>29183</v>
      </c>
      <c r="D197" s="48">
        <v>26310</v>
      </c>
      <c r="E197" s="48">
        <v>7933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</row>
    <row r="198" spans="2:12" x14ac:dyDescent="0.3">
      <c r="B198" s="47" t="s">
        <v>108</v>
      </c>
      <c r="C198" s="48">
        <v>-184999.69</v>
      </c>
      <c r="D198" s="48">
        <v>-187589.68565999999</v>
      </c>
      <c r="E198" s="48">
        <v>-190215.94125923997</v>
      </c>
      <c r="F198" s="48">
        <v>-192878.96443686934</v>
      </c>
      <c r="G198" s="48">
        <v>-195579.26993898553</v>
      </c>
      <c r="H198" s="48">
        <v>-198317.37971813133</v>
      </c>
      <c r="I198" s="48">
        <v>-201093.82303418516</v>
      </c>
      <c r="J198" s="48">
        <v>-203909.13655666375</v>
      </c>
      <c r="K198" s="48">
        <v>-206763.86446845706</v>
      </c>
      <c r="L198" s="48">
        <v>-209658.55857101546</v>
      </c>
    </row>
    <row r="199" spans="2:12" x14ac:dyDescent="0.3">
      <c r="B199" s="45" t="s">
        <v>151</v>
      </c>
      <c r="C199" s="46">
        <v>490206.16999999993</v>
      </c>
      <c r="D199" s="46">
        <v>649056.32995000004</v>
      </c>
      <c r="E199" s="46">
        <v>659494.41373024997</v>
      </c>
      <c r="F199" s="46">
        <v>670252.55170177075</v>
      </c>
      <c r="G199" s="46">
        <v>681340.97967299959</v>
      </c>
      <c r="H199" s="46">
        <v>692770.28277384723</v>
      </c>
      <c r="I199" s="46">
        <v>404551.40847258759</v>
      </c>
      <c r="J199" s="46">
        <v>416695.68012899789</v>
      </c>
      <c r="K199" s="46">
        <v>429214.81110803294</v>
      </c>
      <c r="L199" s="46">
        <v>442120.9194795012</v>
      </c>
    </row>
    <row r="200" spans="2:12" x14ac:dyDescent="0.3">
      <c r="B200" s="47" t="s">
        <v>95</v>
      </c>
      <c r="C200" s="48">
        <v>474051.19</v>
      </c>
      <c r="D200" s="48">
        <v>486247.47545000003</v>
      </c>
      <c r="E200" s="48">
        <v>500664.10244974995</v>
      </c>
      <c r="F200" s="48">
        <v>515516.1613941362</v>
      </c>
      <c r="G200" s="48">
        <v>530817.2340464436</v>
      </c>
      <c r="H200" s="48">
        <v>546581.3485241211</v>
      </c>
      <c r="I200" s="48">
        <v>562822.99512961949</v>
      </c>
      <c r="J200" s="48">
        <v>579557.14279908373</v>
      </c>
      <c r="K200" s="48">
        <v>596799.25619555125</v>
      </c>
      <c r="L200" s="48">
        <v>614565.31347455748</v>
      </c>
    </row>
    <row r="201" spans="2:12" x14ac:dyDescent="0.3">
      <c r="B201" s="47" t="s">
        <v>103</v>
      </c>
      <c r="C201" s="48">
        <v>150000</v>
      </c>
      <c r="D201" s="48">
        <v>300000</v>
      </c>
      <c r="E201" s="48">
        <v>300000</v>
      </c>
      <c r="F201" s="48">
        <v>300000</v>
      </c>
      <c r="G201" s="48">
        <v>300000</v>
      </c>
      <c r="H201" s="48">
        <v>300000</v>
      </c>
      <c r="I201" s="48">
        <v>0</v>
      </c>
      <c r="J201" s="48">
        <v>0</v>
      </c>
      <c r="K201" s="48">
        <v>0</v>
      </c>
      <c r="L201" s="48">
        <v>0</v>
      </c>
    </row>
    <row r="202" spans="2:12" x14ac:dyDescent="0.3">
      <c r="B202" s="47" t="s">
        <v>97</v>
      </c>
      <c r="C202" s="48">
        <v>-133845.01999999999</v>
      </c>
      <c r="D202" s="48">
        <v>-137191.14549999998</v>
      </c>
      <c r="E202" s="48">
        <v>-141169.68871949997</v>
      </c>
      <c r="F202" s="48">
        <v>-145263.60969236548</v>
      </c>
      <c r="G202" s="48">
        <v>-149476.25437344407</v>
      </c>
      <c r="H202" s="48">
        <v>-153811.06575027393</v>
      </c>
      <c r="I202" s="48">
        <v>-158271.58665703188</v>
      </c>
      <c r="J202" s="48">
        <v>-162861.46267008581</v>
      </c>
      <c r="K202" s="48">
        <v>-167584.44508751828</v>
      </c>
      <c r="L202" s="48">
        <v>-172444.39399505631</v>
      </c>
    </row>
    <row r="203" spans="2:12" x14ac:dyDescent="0.3">
      <c r="B203" s="45" t="s">
        <v>152</v>
      </c>
      <c r="C203" s="46">
        <v>804619.29</v>
      </c>
      <c r="D203" s="46">
        <v>831034.23245000001</v>
      </c>
      <c r="E203" s="46">
        <v>859329.64109875006</v>
      </c>
      <c r="F203" s="46">
        <v>888713.34138209699</v>
      </c>
      <c r="G203" s="46">
        <v>919232.96785414894</v>
      </c>
      <c r="H203" s="46">
        <v>950938.47956326429</v>
      </c>
      <c r="I203" s="46">
        <v>983882.2823458811</v>
      </c>
      <c r="J203" s="46">
        <v>1018119.3578536897</v>
      </c>
      <c r="K203" s="46">
        <v>1053707.3996945077</v>
      </c>
      <c r="L203" s="46">
        <v>1090706.9570889776</v>
      </c>
    </row>
    <row r="204" spans="2:12" x14ac:dyDescent="0.3">
      <c r="B204" s="47" t="s">
        <v>94</v>
      </c>
      <c r="C204" s="48">
        <v>-1480.18</v>
      </c>
      <c r="D204" s="48">
        <v>-1507.8095000000001</v>
      </c>
      <c r="E204" s="48">
        <v>-1536.1297375000001</v>
      </c>
      <c r="F204" s="48">
        <v>-1565.1579809375</v>
      </c>
      <c r="G204" s="48">
        <v>-1594.9119304609376</v>
      </c>
      <c r="H204" s="48">
        <v>-1625.4097287224611</v>
      </c>
      <c r="I204" s="48">
        <v>-1656.6699719405226</v>
      </c>
      <c r="J204" s="48">
        <v>-1688.7117212390356</v>
      </c>
      <c r="K204" s="48">
        <v>-1721.5545142700114</v>
      </c>
      <c r="L204" s="48">
        <v>-1755.2183771267617</v>
      </c>
    </row>
    <row r="205" spans="2:12" x14ac:dyDescent="0.3">
      <c r="B205" s="47" t="s">
        <v>95</v>
      </c>
      <c r="C205" s="48">
        <v>1016299.5100000001</v>
      </c>
      <c r="D205" s="48">
        <v>1045684.88251</v>
      </c>
      <c r="E205" s="48">
        <v>1076992.61116409</v>
      </c>
      <c r="F205" s="48">
        <v>1109431.1154554642</v>
      </c>
      <c r="G205" s="48">
        <v>1143048.6325023337</v>
      </c>
      <c r="H205" s="48">
        <v>1177895.7325477586</v>
      </c>
      <c r="I205" s="48">
        <v>1214025.4413791744</v>
      </c>
      <c r="J205" s="48">
        <v>1251493.3694831405</v>
      </c>
      <c r="K205" s="48">
        <v>1290357.8483157046</v>
      </c>
      <c r="L205" s="48">
        <v>1330680.0740905281</v>
      </c>
    </row>
    <row r="206" spans="2:12" x14ac:dyDescent="0.3">
      <c r="B206" s="47" t="s">
        <v>108</v>
      </c>
      <c r="C206" s="48">
        <v>-210200.04</v>
      </c>
      <c r="D206" s="48">
        <v>-213142.84056000001</v>
      </c>
      <c r="E206" s="48">
        <v>-216126.84032784001</v>
      </c>
      <c r="F206" s="48">
        <v>-219152.61609242976</v>
      </c>
      <c r="G206" s="48">
        <v>-222220.75271772378</v>
      </c>
      <c r="H206" s="48">
        <v>-225331.84325577191</v>
      </c>
      <c r="I206" s="48">
        <v>-228486.48906135271</v>
      </c>
      <c r="J206" s="48">
        <v>-231685.29990821166</v>
      </c>
      <c r="K206" s="48">
        <v>-234928.89410692663</v>
      </c>
      <c r="L206" s="48">
        <v>-238217.8986244236</v>
      </c>
    </row>
    <row r="207" spans="2:12" x14ac:dyDescent="0.3">
      <c r="B207" s="45" t="s">
        <v>153</v>
      </c>
      <c r="C207" s="46">
        <v>2.0000000004074536E-2</v>
      </c>
      <c r="D207" s="46">
        <v>0.29085000001941808</v>
      </c>
      <c r="E207" s="46">
        <v>-0.19546075000835117</v>
      </c>
      <c r="F207" s="46">
        <v>9.6520263745333068E-2</v>
      </c>
      <c r="G207" s="46">
        <v>-6.743081177410204E-2</v>
      </c>
      <c r="H207" s="46">
        <v>0.25885996059514582</v>
      </c>
      <c r="I207" s="46">
        <v>0.20951117866206914</v>
      </c>
      <c r="J207" s="46">
        <v>0.11447902013605926</v>
      </c>
      <c r="K207" s="46">
        <v>-0.49218676317832433</v>
      </c>
      <c r="L207" s="46">
        <v>0.13629412790760398</v>
      </c>
    </row>
    <row r="208" spans="2:12" x14ac:dyDescent="0.3">
      <c r="B208" s="47" t="s">
        <v>95</v>
      </c>
      <c r="C208" s="48">
        <v>186929.82</v>
      </c>
      <c r="D208" s="48">
        <v>190955.16305000003</v>
      </c>
      <c r="E208" s="48">
        <v>195627.13507505</v>
      </c>
      <c r="F208" s="48">
        <v>200548.76021618996</v>
      </c>
      <c r="G208" s="48">
        <v>205613.63137292853</v>
      </c>
      <c r="H208" s="48">
        <v>210826.51405369045</v>
      </c>
      <c r="I208" s="48">
        <v>216192.3536579533</v>
      </c>
      <c r="J208" s="48">
        <v>221716.28309621182</v>
      </c>
      <c r="K208" s="48">
        <v>227403.63076454992</v>
      </c>
      <c r="L208" s="48">
        <v>233259.92889147103</v>
      </c>
    </row>
    <row r="209" spans="2:12" x14ac:dyDescent="0.3">
      <c r="B209" s="47" t="s">
        <v>103</v>
      </c>
      <c r="C209" s="48">
        <v>14317</v>
      </c>
      <c r="D209" s="48">
        <v>14674.924999999999</v>
      </c>
      <c r="E209" s="48">
        <v>15100.497824999999</v>
      </c>
      <c r="F209" s="48">
        <v>15538.412261924999</v>
      </c>
      <c r="G209" s="48">
        <v>15989.026217520825</v>
      </c>
      <c r="H209" s="48">
        <v>16452.70797782893</v>
      </c>
      <c r="I209" s="48">
        <v>16929.83650918597</v>
      </c>
      <c r="J209" s="48">
        <v>17420.801767952362</v>
      </c>
      <c r="K209" s="48">
        <v>17926.005019222979</v>
      </c>
      <c r="L209" s="48">
        <v>18445.859164780446</v>
      </c>
    </row>
    <row r="210" spans="2:12" x14ac:dyDescent="0.3">
      <c r="B210" s="47" t="s">
        <v>97</v>
      </c>
      <c r="C210" s="48">
        <v>-139538</v>
      </c>
      <c r="D210" s="48">
        <v>-143204</v>
      </c>
      <c r="E210" s="48">
        <v>-142353</v>
      </c>
      <c r="F210" s="48">
        <v>-146755</v>
      </c>
      <c r="G210" s="48">
        <v>-151300</v>
      </c>
      <c r="H210" s="48">
        <v>-155992</v>
      </c>
      <c r="I210" s="48">
        <v>-160837</v>
      </c>
      <c r="J210" s="48">
        <v>-165840</v>
      </c>
      <c r="K210" s="48">
        <v>-171007</v>
      </c>
      <c r="L210" s="48">
        <v>-176342</v>
      </c>
    </row>
    <row r="211" spans="2:12" x14ac:dyDescent="0.3">
      <c r="B211" s="47" t="s">
        <v>122</v>
      </c>
      <c r="C211" s="48">
        <v>4791</v>
      </c>
      <c r="D211" s="48">
        <v>5005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</row>
    <row r="212" spans="2:12" x14ac:dyDescent="0.3">
      <c r="B212" s="47" t="s">
        <v>108</v>
      </c>
      <c r="C212" s="48">
        <v>-66499.8</v>
      </c>
      <c r="D212" s="48">
        <v>-67430.797200000001</v>
      </c>
      <c r="E212" s="48">
        <v>-68374.828360800006</v>
      </c>
      <c r="F212" s="48">
        <v>-69332.075957851208</v>
      </c>
      <c r="G212" s="48">
        <v>-70302.725021261125</v>
      </c>
      <c r="H212" s="48">
        <v>-71286.963171558775</v>
      </c>
      <c r="I212" s="48">
        <v>-72284.980655960593</v>
      </c>
      <c r="J212" s="48">
        <v>-73296.970385144043</v>
      </c>
      <c r="K212" s="48">
        <v>-74323.127970536065</v>
      </c>
      <c r="L212" s="48">
        <v>-75363.651762123569</v>
      </c>
    </row>
    <row r="213" spans="2:12" x14ac:dyDescent="0.3">
      <c r="B213" s="45" t="s">
        <v>154</v>
      </c>
      <c r="C213" s="46">
        <v>29523.129999999997</v>
      </c>
      <c r="D213" s="46">
        <v>30261.504000000001</v>
      </c>
      <c r="E213" s="46">
        <v>31138.163985999992</v>
      </c>
      <c r="F213" s="46">
        <v>32041.983501594001</v>
      </c>
      <c r="G213" s="46">
        <v>32970.590583140227</v>
      </c>
      <c r="H213" s="46">
        <v>33926.644670051297</v>
      </c>
      <c r="I213" s="46">
        <v>39153.434225482779</v>
      </c>
      <c r="J213" s="46">
        <v>40288.883818021779</v>
      </c>
      <c r="K213" s="46">
        <v>41457.261448744408</v>
      </c>
      <c r="L213" s="46">
        <v>42659.522030758002</v>
      </c>
    </row>
    <row r="214" spans="2:12" x14ac:dyDescent="0.3">
      <c r="B214" s="47" t="s">
        <v>95</v>
      </c>
      <c r="C214" s="48">
        <v>40279.5</v>
      </c>
      <c r="D214" s="48">
        <v>41225.367559999999</v>
      </c>
      <c r="E214" s="48">
        <v>42314.142215839995</v>
      </c>
      <c r="F214" s="48">
        <v>43434.79726665176</v>
      </c>
      <c r="G214" s="48">
        <v>44585.090780908795</v>
      </c>
      <c r="H214" s="48">
        <v>45767.802510588619</v>
      </c>
      <c r="I214" s="48">
        <v>46979.301515787629</v>
      </c>
      <c r="J214" s="48">
        <v>48224.3132503909</v>
      </c>
      <c r="K214" s="48">
        <v>49503.786893166696</v>
      </c>
      <c r="L214" s="48">
        <v>50818.698831402202</v>
      </c>
    </row>
    <row r="215" spans="2:12" x14ac:dyDescent="0.3">
      <c r="B215" s="47" t="s">
        <v>97</v>
      </c>
      <c r="C215" s="48">
        <v>-3556.83</v>
      </c>
      <c r="D215" s="48">
        <v>-3663.53</v>
      </c>
      <c r="E215" s="48">
        <v>-3773.44</v>
      </c>
      <c r="F215" s="48">
        <v>-3886.64</v>
      </c>
      <c r="G215" s="48">
        <v>-4003.24</v>
      </c>
      <c r="H215" s="48">
        <v>-4123.34</v>
      </c>
      <c r="I215" s="48">
        <v>0</v>
      </c>
      <c r="J215" s="48">
        <v>0</v>
      </c>
      <c r="K215" s="48">
        <v>0</v>
      </c>
      <c r="L215" s="48">
        <v>0</v>
      </c>
    </row>
    <row r="216" spans="2:12" x14ac:dyDescent="0.3">
      <c r="B216" s="47" t="s">
        <v>108</v>
      </c>
      <c r="C216" s="48">
        <v>-7199.54</v>
      </c>
      <c r="D216" s="48">
        <v>-7300.33356</v>
      </c>
      <c r="E216" s="48">
        <v>-7402.53822984</v>
      </c>
      <c r="F216" s="48">
        <v>-7506.1737650577597</v>
      </c>
      <c r="G216" s="48">
        <v>-7611.2601977685681</v>
      </c>
      <c r="H216" s="48">
        <v>-7717.8178405373283</v>
      </c>
      <c r="I216" s="48">
        <v>-7825.8672903048509</v>
      </c>
      <c r="J216" s="48">
        <v>-7935.4294323691192</v>
      </c>
      <c r="K216" s="48">
        <v>-8046.5254444222865</v>
      </c>
      <c r="L216" s="48">
        <v>-8159.176800644198</v>
      </c>
    </row>
    <row r="217" spans="2:12" x14ac:dyDescent="0.3">
      <c r="B217" s="45" t="s">
        <v>155</v>
      </c>
      <c r="C217" s="46">
        <v>384898.58999999997</v>
      </c>
      <c r="D217" s="46">
        <v>394521.05475000001</v>
      </c>
      <c r="E217" s="46">
        <v>405260.02537274995</v>
      </c>
      <c r="F217" s="46">
        <v>416292.87264443474</v>
      </c>
      <c r="G217" s="46">
        <v>427627.6801503952</v>
      </c>
      <c r="H217" s="46">
        <v>439272.75492901035</v>
      </c>
      <c r="I217" s="46">
        <v>451236.63367756165</v>
      </c>
      <c r="J217" s="46">
        <v>463528.08913121122</v>
      </c>
      <c r="K217" s="46">
        <v>476156.13661994162</v>
      </c>
      <c r="L217" s="46">
        <v>489130.04080844327</v>
      </c>
    </row>
    <row r="218" spans="2:12" x14ac:dyDescent="0.3">
      <c r="B218" s="47" t="s">
        <v>95</v>
      </c>
      <c r="C218" s="48">
        <v>384898.58999999997</v>
      </c>
      <c r="D218" s="48">
        <v>394521.05475000001</v>
      </c>
      <c r="E218" s="48">
        <v>405260.02537274995</v>
      </c>
      <c r="F218" s="48">
        <v>416292.87264443474</v>
      </c>
      <c r="G218" s="48">
        <v>427627.6801503952</v>
      </c>
      <c r="H218" s="48">
        <v>439272.75492901035</v>
      </c>
      <c r="I218" s="48">
        <v>451236.63367756165</v>
      </c>
      <c r="J218" s="48">
        <v>463528.08913121122</v>
      </c>
      <c r="K218" s="48">
        <v>476156.13661994162</v>
      </c>
      <c r="L218" s="48">
        <v>489130.04080844327</v>
      </c>
    </row>
    <row r="219" spans="2:12" x14ac:dyDescent="0.3">
      <c r="B219" s="45" t="s">
        <v>156</v>
      </c>
      <c r="C219" s="46">
        <v>-2.2648239508271217E-2</v>
      </c>
      <c r="D219" s="46">
        <v>-8.2563981413841248E-2</v>
      </c>
      <c r="E219" s="46">
        <v>-0.16622191481292248</v>
      </c>
      <c r="F219" s="46">
        <v>9.0112490579485893E-3</v>
      </c>
      <c r="G219" s="46">
        <v>0.28025874868035316</v>
      </c>
      <c r="H219" s="46">
        <v>-5.2556219510734081E-2</v>
      </c>
      <c r="I219" s="46">
        <v>0.11355562228709459</v>
      </c>
      <c r="J219" s="46">
        <v>-0.20081282127648592</v>
      </c>
      <c r="K219" s="46">
        <v>0.41765736043453217</v>
      </c>
      <c r="L219" s="46">
        <v>1.032685705460608</v>
      </c>
    </row>
    <row r="220" spans="2:12" x14ac:dyDescent="0.3">
      <c r="B220" s="47" t="s">
        <v>94</v>
      </c>
      <c r="C220" s="48">
        <v>-11300188</v>
      </c>
      <c r="D220" s="48">
        <v>-12014892</v>
      </c>
      <c r="E220" s="48">
        <v>-12759354.7772</v>
      </c>
      <c r="F220" s="48">
        <v>-13512316.132228799</v>
      </c>
      <c r="G220" s="48">
        <v>-14432473.088228386</v>
      </c>
      <c r="H220" s="48">
        <v>-15415573.485845175</v>
      </c>
      <c r="I220" s="48">
        <v>-16467583.073821625</v>
      </c>
      <c r="J220" s="48">
        <v>-17592779.935755305</v>
      </c>
      <c r="K220" s="48">
        <v>-18711062.340940204</v>
      </c>
      <c r="L220" s="48">
        <v>-19629351.508736759</v>
      </c>
    </row>
    <row r="221" spans="2:12" x14ac:dyDescent="0.3">
      <c r="B221" s="47" t="s">
        <v>95</v>
      </c>
      <c r="C221" s="48">
        <v>12001082.63598806</v>
      </c>
      <c r="D221" s="48">
        <v>12320253.779633068</v>
      </c>
      <c r="E221" s="48">
        <v>12710708.709864082</v>
      </c>
      <c r="F221" s="48">
        <v>13274584.235135769</v>
      </c>
      <c r="G221" s="48">
        <v>13624588.377658263</v>
      </c>
      <c r="H221" s="48">
        <v>13820584.617738439</v>
      </c>
      <c r="I221" s="48">
        <v>14048997.474552816</v>
      </c>
      <c r="J221" s="48">
        <v>14417456.07723143</v>
      </c>
      <c r="K221" s="48">
        <v>14985041.550584475</v>
      </c>
      <c r="L221" s="48">
        <v>15132472.624003138</v>
      </c>
    </row>
    <row r="222" spans="2:12" x14ac:dyDescent="0.3">
      <c r="B222" s="47" t="s">
        <v>114</v>
      </c>
      <c r="C222" s="48">
        <v>-700300</v>
      </c>
      <c r="D222" s="48">
        <v>-380000</v>
      </c>
      <c r="E222" s="48">
        <v>-150000</v>
      </c>
      <c r="F222" s="48">
        <v>-150000</v>
      </c>
      <c r="G222" s="48">
        <v>-150000</v>
      </c>
      <c r="H222" s="48">
        <v>-150000</v>
      </c>
      <c r="I222" s="48">
        <v>-150000</v>
      </c>
      <c r="J222" s="48">
        <v>-150000</v>
      </c>
      <c r="K222" s="48">
        <v>-150000</v>
      </c>
      <c r="L222" s="48">
        <v>-150000</v>
      </c>
    </row>
    <row r="223" spans="2:12" x14ac:dyDescent="0.3">
      <c r="B223" s="47" t="s">
        <v>103</v>
      </c>
      <c r="C223" s="48">
        <v>6324245</v>
      </c>
      <c r="D223" s="48">
        <v>10410905.35</v>
      </c>
      <c r="E223" s="48">
        <v>8395691.9711499996</v>
      </c>
      <c r="F223" s="48">
        <v>5756164.9553133491</v>
      </c>
      <c r="G223" s="48">
        <v>7811044.7835812606</v>
      </c>
      <c r="H223" s="48">
        <v>7931014.4513051184</v>
      </c>
      <c r="I223" s="48">
        <v>7794120.4293929664</v>
      </c>
      <c r="J223" s="48">
        <v>6122933.3368453635</v>
      </c>
      <c r="K223" s="48">
        <v>9582953.5506138802</v>
      </c>
      <c r="L223" s="48">
        <v>9860504.2565816827</v>
      </c>
    </row>
    <row r="224" spans="2:12" x14ac:dyDescent="0.3">
      <c r="B224" s="47" t="s">
        <v>97</v>
      </c>
      <c r="C224" s="48">
        <v>815337</v>
      </c>
      <c r="D224" s="48">
        <v>159135</v>
      </c>
      <c r="E224" s="48">
        <v>-223126</v>
      </c>
      <c r="F224" s="48">
        <v>170875</v>
      </c>
      <c r="G224" s="48">
        <v>-218615</v>
      </c>
      <c r="H224" s="48">
        <v>259623</v>
      </c>
      <c r="I224" s="48">
        <v>65646</v>
      </c>
      <c r="J224" s="48">
        <v>347477</v>
      </c>
      <c r="K224" s="48">
        <v>-233038</v>
      </c>
      <c r="L224" s="48">
        <v>54051</v>
      </c>
    </row>
    <row r="225" spans="2:13" x14ac:dyDescent="0.3">
      <c r="B225" s="47" t="s">
        <v>122</v>
      </c>
      <c r="C225" s="48">
        <v>1564823.3413636992</v>
      </c>
      <c r="D225" s="48">
        <v>1871172.7878029449</v>
      </c>
      <c r="E225" s="48">
        <v>2055153.5549640064</v>
      </c>
      <c r="F225" s="48">
        <v>1753201.6801659307</v>
      </c>
      <c r="G225" s="48">
        <v>2022352.5825632352</v>
      </c>
      <c r="H225" s="48">
        <v>1976602.2001907662</v>
      </c>
      <c r="I225" s="48">
        <v>2197403.8819159907</v>
      </c>
      <c r="J225" s="48">
        <v>2410826.6883274927</v>
      </c>
      <c r="K225" s="48">
        <v>2650357.7253729515</v>
      </c>
      <c r="L225" s="48">
        <v>2925940.5098309778</v>
      </c>
      <c r="M225" s="52"/>
    </row>
    <row r="226" spans="2:13" x14ac:dyDescent="0.3">
      <c r="B226" s="47" t="s">
        <v>132</v>
      </c>
      <c r="C226" s="48">
        <v>-4600000</v>
      </c>
      <c r="D226" s="48">
        <v>-8200000</v>
      </c>
      <c r="E226" s="48">
        <v>-5800000</v>
      </c>
      <c r="F226" s="48">
        <v>-3000000</v>
      </c>
      <c r="G226" s="48">
        <v>-4300000</v>
      </c>
      <c r="H226" s="48">
        <v>-4000000</v>
      </c>
      <c r="I226" s="48">
        <v>-3000000</v>
      </c>
      <c r="J226" s="48">
        <v>-1000000</v>
      </c>
      <c r="K226" s="48">
        <v>-3500000</v>
      </c>
      <c r="L226" s="48">
        <v>-3500000</v>
      </c>
    </row>
    <row r="227" spans="2:13" x14ac:dyDescent="0.3">
      <c r="B227" s="47" t="s">
        <v>108</v>
      </c>
      <c r="C227" s="48">
        <v>-4105000</v>
      </c>
      <c r="D227" s="48">
        <v>-4166575</v>
      </c>
      <c r="E227" s="48">
        <v>-4229073.625</v>
      </c>
      <c r="F227" s="48">
        <v>-4292509.7293750001</v>
      </c>
      <c r="G227" s="48">
        <v>-4356897.3753156252</v>
      </c>
      <c r="H227" s="48">
        <v>-4422250.8359453594</v>
      </c>
      <c r="I227" s="48">
        <v>-4488584.5984845394</v>
      </c>
      <c r="J227" s="48">
        <v>-4555913.3674618071</v>
      </c>
      <c r="K227" s="48">
        <v>-4624252.0679737339</v>
      </c>
      <c r="L227" s="48">
        <v>-4693615.8489933396</v>
      </c>
    </row>
    <row r="228" spans="2:13" x14ac:dyDescent="0.3">
      <c r="B228" s="45" t="s">
        <v>157</v>
      </c>
      <c r="C228" s="46">
        <v>5.0681483000516891E-2</v>
      </c>
      <c r="D228" s="46">
        <v>-0.43911546841263771</v>
      </c>
      <c r="E228" s="46">
        <v>0.15997643815353513</v>
      </c>
      <c r="F228" s="46">
        <v>0.84217969654127955</v>
      </c>
      <c r="G228" s="46">
        <v>-0.60117045138031244</v>
      </c>
      <c r="H228" s="46">
        <v>-0.44964839657768607</v>
      </c>
      <c r="I228" s="46">
        <v>-0.10702790459617972</v>
      </c>
      <c r="J228" s="46">
        <v>0.5358669888228178</v>
      </c>
      <c r="K228" s="46">
        <v>0.27692662831395864</v>
      </c>
      <c r="L228" s="46">
        <v>4.2849071323871613E-3</v>
      </c>
    </row>
    <row r="229" spans="2:13" x14ac:dyDescent="0.3">
      <c r="B229" s="47" t="s">
        <v>94</v>
      </c>
      <c r="C229" s="48">
        <v>-10977956.79296875</v>
      </c>
      <c r="D229" s="48">
        <v>-12030270.902441408</v>
      </c>
      <c r="E229" s="48">
        <v>-13159520.967624513</v>
      </c>
      <c r="F229" s="48">
        <v>-14106711.390258851</v>
      </c>
      <c r="G229" s="48">
        <v>-15123228.523135329</v>
      </c>
      <c r="H229" s="48">
        <v>-16260152.475145334</v>
      </c>
      <c r="I229" s="48">
        <v>-17316583.451929849</v>
      </c>
      <c r="J229" s="48">
        <v>-18218006.315463632</v>
      </c>
      <c r="K229" s="48">
        <v>-18755779.202559918</v>
      </c>
      <c r="L229" s="48">
        <v>-19239685.204354908</v>
      </c>
    </row>
    <row r="230" spans="2:13" x14ac:dyDescent="0.3">
      <c r="B230" s="47" t="s">
        <v>95</v>
      </c>
      <c r="C230" s="48">
        <v>11281191.843650233</v>
      </c>
      <c r="D230" s="48">
        <v>11369730.65332594</v>
      </c>
      <c r="E230" s="48">
        <v>11205786.041600948</v>
      </c>
      <c r="F230" s="48">
        <v>11368419.367071893</v>
      </c>
      <c r="G230" s="48">
        <v>12059151.405563185</v>
      </c>
      <c r="H230" s="48">
        <v>13129897.853301406</v>
      </c>
      <c r="I230" s="48">
        <v>13458024.89889819</v>
      </c>
      <c r="J230" s="48">
        <v>14200667.518181907</v>
      </c>
      <c r="K230" s="48">
        <v>14153987.252421467</v>
      </c>
      <c r="L230" s="48">
        <v>14287435.096816396</v>
      </c>
    </row>
    <row r="231" spans="2:13" x14ac:dyDescent="0.3">
      <c r="B231" s="47" t="s">
        <v>114</v>
      </c>
      <c r="C231" s="48">
        <v>-1110965</v>
      </c>
      <c r="D231" s="48">
        <v>-2241883</v>
      </c>
      <c r="E231" s="48">
        <v>-2265730</v>
      </c>
      <c r="F231" s="48">
        <v>-682690</v>
      </c>
      <c r="G231" s="48">
        <v>-863000</v>
      </c>
      <c r="H231" s="48">
        <v>-200000</v>
      </c>
      <c r="I231" s="48">
        <v>-200000</v>
      </c>
      <c r="J231" s="48">
        <v>-150000</v>
      </c>
      <c r="K231" s="48">
        <v>-150000</v>
      </c>
      <c r="L231" s="48">
        <v>-150000</v>
      </c>
    </row>
    <row r="232" spans="2:13" x14ac:dyDescent="0.3">
      <c r="B232" s="47" t="s">
        <v>103</v>
      </c>
      <c r="C232" s="48">
        <v>5787269</v>
      </c>
      <c r="D232" s="48">
        <v>13004562.775</v>
      </c>
      <c r="E232" s="48">
        <v>16428477.005475</v>
      </c>
      <c r="F232" s="48">
        <v>14775573.858633775</v>
      </c>
      <c r="G232" s="48">
        <v>10921150.829534154</v>
      </c>
      <c r="H232" s="48">
        <v>6034200.1515906444</v>
      </c>
      <c r="I232" s="48">
        <v>11085937.024986772</v>
      </c>
      <c r="J232" s="48">
        <v>7747889.5837113904</v>
      </c>
      <c r="K232" s="48">
        <v>3664812.9226390198</v>
      </c>
      <c r="L232" s="48">
        <v>5591368.1253955532</v>
      </c>
    </row>
    <row r="233" spans="2:13" x14ac:dyDescent="0.3">
      <c r="B233" s="47" t="s">
        <v>96</v>
      </c>
      <c r="C233" s="48">
        <v>0</v>
      </c>
      <c r="D233" s="48">
        <v>0</v>
      </c>
      <c r="E233" s="48">
        <v>0</v>
      </c>
      <c r="F233" s="48">
        <v>0</v>
      </c>
      <c r="G233" s="48">
        <v>195507</v>
      </c>
      <c r="H233" s="48">
        <v>245905</v>
      </c>
      <c r="I233" s="48">
        <v>161534</v>
      </c>
      <c r="J233" s="48">
        <v>0</v>
      </c>
      <c r="K233" s="48">
        <v>2480649</v>
      </c>
      <c r="L233" s="48">
        <v>843415</v>
      </c>
    </row>
    <row r="234" spans="2:13" x14ac:dyDescent="0.3">
      <c r="B234" s="47" t="s">
        <v>97</v>
      </c>
      <c r="C234" s="48">
        <v>-2772292</v>
      </c>
      <c r="D234" s="48">
        <v>-1413179</v>
      </c>
      <c r="E234" s="48">
        <v>-34989</v>
      </c>
      <c r="F234" s="48">
        <v>-266298</v>
      </c>
      <c r="G234" s="48">
        <v>0</v>
      </c>
      <c r="H234" s="48">
        <v>0</v>
      </c>
      <c r="I234" s="48">
        <v>0</v>
      </c>
      <c r="J234" s="48">
        <v>-553428</v>
      </c>
      <c r="K234" s="48">
        <v>0</v>
      </c>
      <c r="L234" s="48">
        <v>0</v>
      </c>
    </row>
    <row r="235" spans="2:13" x14ac:dyDescent="0.3">
      <c r="B235" s="47" t="s">
        <v>122</v>
      </c>
      <c r="C235" s="48">
        <v>1090484</v>
      </c>
      <c r="D235" s="48">
        <v>1158236</v>
      </c>
      <c r="E235" s="48">
        <v>1223382</v>
      </c>
      <c r="F235" s="48">
        <v>1560073</v>
      </c>
      <c r="G235" s="48">
        <v>1827752</v>
      </c>
      <c r="H235" s="48">
        <v>1837829</v>
      </c>
      <c r="I235" s="48">
        <v>1970521</v>
      </c>
      <c r="J235" s="48">
        <v>2205500</v>
      </c>
      <c r="K235" s="48">
        <v>2413605</v>
      </c>
      <c r="L235" s="48">
        <v>2562309</v>
      </c>
      <c r="M235" s="52"/>
    </row>
    <row r="236" spans="2:13" x14ac:dyDescent="0.3">
      <c r="B236" s="47" t="s">
        <v>132</v>
      </c>
      <c r="C236" s="48">
        <v>0</v>
      </c>
      <c r="D236" s="48">
        <v>-6500000</v>
      </c>
      <c r="E236" s="48">
        <v>-10000000</v>
      </c>
      <c r="F236" s="48">
        <v>-9200000</v>
      </c>
      <c r="G236" s="48">
        <v>-5500000</v>
      </c>
      <c r="H236" s="48">
        <v>-1200000</v>
      </c>
      <c r="I236" s="48">
        <v>-5500000</v>
      </c>
      <c r="J236" s="48">
        <v>-1500000</v>
      </c>
      <c r="K236" s="48">
        <v>0</v>
      </c>
      <c r="L236" s="48">
        <v>0</v>
      </c>
    </row>
    <row r="237" spans="2:13" x14ac:dyDescent="0.3">
      <c r="B237" s="47" t="s">
        <v>108</v>
      </c>
      <c r="C237" s="48">
        <v>-3297731</v>
      </c>
      <c r="D237" s="48">
        <v>-3347196.9649999999</v>
      </c>
      <c r="E237" s="48">
        <v>-3397404.9194749999</v>
      </c>
      <c r="F237" s="48">
        <v>-3448365.993267125</v>
      </c>
      <c r="G237" s="48">
        <v>-3517333.3131324677</v>
      </c>
      <c r="H237" s="48">
        <v>-3587679.9793951171</v>
      </c>
      <c r="I237" s="48">
        <v>-3659433.5789830196</v>
      </c>
      <c r="J237" s="48">
        <v>-3732622.25056268</v>
      </c>
      <c r="K237" s="48">
        <v>-3807274.6955739334</v>
      </c>
      <c r="L237" s="48">
        <v>-3894842.0135721341</v>
      </c>
    </row>
    <row r="238" spans="2:13" x14ac:dyDescent="0.3">
      <c r="B238" s="45" t="s">
        <v>158</v>
      </c>
      <c r="C238" s="46">
        <v>224377.00000000006</v>
      </c>
      <c r="D238" s="46">
        <v>224385</v>
      </c>
      <c r="E238" s="46">
        <v>226603.9499999999</v>
      </c>
      <c r="F238" s="46">
        <v>217224.30754999997</v>
      </c>
      <c r="G238" s="46">
        <v>221693.62246894999</v>
      </c>
      <c r="H238" s="46">
        <v>163182.54752054956</v>
      </c>
      <c r="I238" s="46">
        <v>167914.84139864543</v>
      </c>
      <c r="J238" s="46">
        <v>175784.37179920619</v>
      </c>
      <c r="K238" s="46">
        <v>181545.11858138314</v>
      </c>
      <c r="L238" s="46">
        <v>174701.17702024325</v>
      </c>
    </row>
    <row r="239" spans="2:13" x14ac:dyDescent="0.3">
      <c r="B239" s="47" t="s">
        <v>94</v>
      </c>
      <c r="C239" s="48">
        <v>-200000</v>
      </c>
      <c r="D239" s="48">
        <v>-200250</v>
      </c>
      <c r="E239" s="48">
        <v>-200500</v>
      </c>
      <c r="F239" s="48">
        <v>-200750</v>
      </c>
      <c r="G239" s="48">
        <v>-201000</v>
      </c>
      <c r="H239" s="48">
        <v>-201250</v>
      </c>
      <c r="I239" s="48">
        <v>-201500</v>
      </c>
      <c r="J239" s="48">
        <v>-201750</v>
      </c>
      <c r="K239" s="48">
        <v>-202000</v>
      </c>
      <c r="L239" s="48">
        <v>-202250</v>
      </c>
    </row>
    <row r="240" spans="2:13" x14ac:dyDescent="0.3">
      <c r="B240" s="47" t="s">
        <v>95</v>
      </c>
      <c r="C240" s="48">
        <v>608034.34000000008</v>
      </c>
      <c r="D240" s="48">
        <v>616945.34476000001</v>
      </c>
      <c r="E240" s="48">
        <v>626438.75358664</v>
      </c>
      <c r="F240" s="48">
        <v>636386.29038685292</v>
      </c>
      <c r="G240" s="48">
        <v>646906.78906551888</v>
      </c>
      <c r="H240" s="48">
        <v>657905.20444947039</v>
      </c>
      <c r="I240" s="48">
        <v>669563.61552457116</v>
      </c>
      <c r="J240" s="48">
        <v>681456.22876289487</v>
      </c>
      <c r="K240" s="48">
        <v>693588.38154256344</v>
      </c>
      <c r="L240" s="48">
        <v>705965.54566288018</v>
      </c>
    </row>
    <row r="241" spans="2:12" x14ac:dyDescent="0.3">
      <c r="B241" s="47" t="s">
        <v>103</v>
      </c>
      <c r="C241" s="48">
        <v>242000</v>
      </c>
      <c r="D241" s="48">
        <v>252250</v>
      </c>
      <c r="E241" s="48">
        <v>248000</v>
      </c>
      <c r="F241" s="48">
        <v>250350</v>
      </c>
      <c r="G241" s="48">
        <v>220000</v>
      </c>
      <c r="H241" s="48">
        <v>194500</v>
      </c>
      <c r="I241" s="48">
        <v>177160</v>
      </c>
      <c r="J241" s="48">
        <v>244650</v>
      </c>
      <c r="K241" s="48">
        <v>210000</v>
      </c>
      <c r="L241" s="48">
        <v>200000</v>
      </c>
    </row>
    <row r="242" spans="2:12" x14ac:dyDescent="0.3">
      <c r="B242" s="47" t="s">
        <v>122</v>
      </c>
      <c r="C242" s="48">
        <v>35843</v>
      </c>
      <c r="D242" s="48">
        <v>23401</v>
      </c>
      <c r="E242" s="48">
        <v>24678</v>
      </c>
      <c r="F242" s="48">
        <v>11994</v>
      </c>
      <c r="G242" s="48">
        <v>12679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</row>
    <row r="243" spans="2:12" x14ac:dyDescent="0.3">
      <c r="B243" s="47" t="s">
        <v>108</v>
      </c>
      <c r="C243" s="48">
        <v>-461500.34</v>
      </c>
      <c r="D243" s="48">
        <v>-467961.34476000001</v>
      </c>
      <c r="E243" s="48">
        <v>-474512.80358663999</v>
      </c>
      <c r="F243" s="48">
        <v>-481155.98283685296</v>
      </c>
      <c r="G243" s="48">
        <v>-487892.16659656889</v>
      </c>
      <c r="H243" s="48">
        <v>-494722.65692892083</v>
      </c>
      <c r="I243" s="48">
        <v>-501648.77412592573</v>
      </c>
      <c r="J243" s="48">
        <v>-508671.85696368868</v>
      </c>
      <c r="K243" s="48">
        <v>-515793.2629611803</v>
      </c>
      <c r="L243" s="48">
        <v>-523014.36864263681</v>
      </c>
    </row>
    <row r="244" spans="2:12" x14ac:dyDescent="0.3">
      <c r="B244" s="47" t="s">
        <v>96</v>
      </c>
      <c r="C244" s="48">
        <v>0</v>
      </c>
      <c r="D244" s="48">
        <v>0</v>
      </c>
      <c r="E244" s="48">
        <v>2500</v>
      </c>
      <c r="F244" s="48">
        <v>400</v>
      </c>
      <c r="G244" s="48">
        <v>31000</v>
      </c>
      <c r="H244" s="48">
        <v>6750</v>
      </c>
      <c r="I244" s="48">
        <v>24340</v>
      </c>
      <c r="J244" s="48">
        <v>0</v>
      </c>
      <c r="K244" s="48">
        <v>0</v>
      </c>
      <c r="L244" s="48">
        <v>0</v>
      </c>
    </row>
    <row r="245" spans="2:12" x14ac:dyDescent="0.3">
      <c r="B245" s="47" t="s">
        <v>97</v>
      </c>
      <c r="C245" s="48">
        <v>0</v>
      </c>
      <c r="D245" s="48">
        <v>0</v>
      </c>
      <c r="E245" s="48">
        <v>0</v>
      </c>
      <c r="F245" s="48">
        <v>0</v>
      </c>
      <c r="G245" s="48">
        <v>0</v>
      </c>
      <c r="H245" s="48">
        <v>0</v>
      </c>
      <c r="I245" s="48">
        <v>0</v>
      </c>
      <c r="J245" s="48">
        <v>-39900</v>
      </c>
      <c r="K245" s="48">
        <v>-4250</v>
      </c>
      <c r="L245" s="48">
        <v>-6000</v>
      </c>
    </row>
    <row r="246" spans="2:12" x14ac:dyDescent="0.3">
      <c r="B246" s="45" t="s">
        <v>159</v>
      </c>
      <c r="C246" s="46">
        <v>171647.54000000004</v>
      </c>
      <c r="D246" s="46">
        <v>234562.70349999995</v>
      </c>
      <c r="E246" s="46">
        <v>218902.9569184999</v>
      </c>
      <c r="F246" s="46">
        <v>227449.22848656157</v>
      </c>
      <c r="G246" s="46">
        <v>236235.07407553238</v>
      </c>
      <c r="H246" s="46">
        <v>245267.23463565507</v>
      </c>
      <c r="I246" s="46">
        <v>254552.64143731946</v>
      </c>
      <c r="J246" s="46">
        <v>264098.42146116286</v>
      </c>
      <c r="K246" s="46">
        <v>273911.90294125176</v>
      </c>
      <c r="L246" s="46">
        <v>284000.62106570625</v>
      </c>
    </row>
    <row r="247" spans="2:12" x14ac:dyDescent="0.3">
      <c r="B247" s="47" t="s">
        <v>94</v>
      </c>
      <c r="C247" s="48">
        <v>-422136</v>
      </c>
      <c r="D247" s="48">
        <v>-474853</v>
      </c>
      <c r="E247" s="48">
        <v>-394544</v>
      </c>
      <c r="F247" s="48">
        <v>-414728</v>
      </c>
      <c r="G247" s="48">
        <v>-435416</v>
      </c>
      <c r="H247" s="48">
        <v>-456622</v>
      </c>
      <c r="I247" s="48">
        <v>-478357</v>
      </c>
      <c r="J247" s="48">
        <v>-500636</v>
      </c>
      <c r="K247" s="48">
        <v>-523472</v>
      </c>
      <c r="L247" s="48">
        <v>-546879</v>
      </c>
    </row>
    <row r="248" spans="2:12" x14ac:dyDescent="0.3">
      <c r="B248" s="47" t="s">
        <v>95</v>
      </c>
      <c r="C248" s="48">
        <v>964497.92000000004</v>
      </c>
      <c r="D248" s="48">
        <v>978363.71788999997</v>
      </c>
      <c r="E248" s="48">
        <v>994571.42155671003</v>
      </c>
      <c r="F248" s="48">
        <v>1011846.7876276252</v>
      </c>
      <c r="G248" s="48">
        <v>1029461.1984424377</v>
      </c>
      <c r="H248" s="48">
        <v>1047422.2191265104</v>
      </c>
      <c r="I248" s="48">
        <v>1065737.6024534304</v>
      </c>
      <c r="J248" s="48">
        <v>1084415.2938424428</v>
      </c>
      <c r="K248" s="48">
        <v>1103463.4364945865</v>
      </c>
      <c r="L248" s="48">
        <v>1122890.3766714726</v>
      </c>
    </row>
    <row r="249" spans="2:12" x14ac:dyDescent="0.3">
      <c r="B249" s="47" t="s">
        <v>114</v>
      </c>
      <c r="C249" s="48">
        <v>-157390.09</v>
      </c>
      <c r="D249" s="48">
        <v>-161324.84224999999</v>
      </c>
      <c r="E249" s="48">
        <v>-165357.96330624999</v>
      </c>
      <c r="F249" s="48">
        <v>-169491.91238890623</v>
      </c>
      <c r="G249" s="48">
        <v>-173729.21019862889</v>
      </c>
      <c r="H249" s="48">
        <v>-178072.44045359461</v>
      </c>
      <c r="I249" s="48">
        <v>-182524.25146493447</v>
      </c>
      <c r="J249" s="48">
        <v>-187087.35775155784</v>
      </c>
      <c r="K249" s="48">
        <v>-191764.54169534679</v>
      </c>
      <c r="L249" s="48">
        <v>-196558.65523773048</v>
      </c>
    </row>
    <row r="250" spans="2:12" x14ac:dyDescent="0.3">
      <c r="B250" s="47" t="s">
        <v>103</v>
      </c>
      <c r="C250" s="48">
        <v>491395.72</v>
      </c>
      <c r="D250" s="48">
        <v>629639.83799999999</v>
      </c>
      <c r="E250" s="48">
        <v>555380.50894999993</v>
      </c>
      <c r="F250" s="48">
        <v>581765.42167375004</v>
      </c>
      <c r="G250" s="48">
        <v>608809.3572155938</v>
      </c>
      <c r="H250" s="48">
        <v>636530.19114598352</v>
      </c>
      <c r="I250" s="48">
        <v>664942.89592463314</v>
      </c>
      <c r="J250" s="48">
        <v>694066.54332274897</v>
      </c>
      <c r="K250" s="48">
        <v>723918.30690581771</v>
      </c>
      <c r="L250" s="48">
        <v>754516.46457846323</v>
      </c>
    </row>
    <row r="251" spans="2:12" x14ac:dyDescent="0.3">
      <c r="B251" s="47" t="s">
        <v>122</v>
      </c>
      <c r="C251" s="48">
        <v>45280</v>
      </c>
      <c r="D251" s="48">
        <v>23237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</row>
    <row r="252" spans="2:12" x14ac:dyDescent="0.3">
      <c r="B252" s="47" t="s">
        <v>108</v>
      </c>
      <c r="C252" s="48">
        <v>-750000.01</v>
      </c>
      <c r="D252" s="48">
        <v>-760500.01014000003</v>
      </c>
      <c r="E252" s="48">
        <v>-771147.01028196001</v>
      </c>
      <c r="F252" s="48">
        <v>-781943.0684259074</v>
      </c>
      <c r="G252" s="48">
        <v>-792890.27138387016</v>
      </c>
      <c r="H252" s="48">
        <v>-803990.73518324434</v>
      </c>
      <c r="I252" s="48">
        <v>-815246.60547580977</v>
      </c>
      <c r="J252" s="48">
        <v>-826660.05795247108</v>
      </c>
      <c r="K252" s="48">
        <v>-838233.29876380565</v>
      </c>
      <c r="L252" s="48">
        <v>-849968.56494649895</v>
      </c>
    </row>
    <row r="253" spans="2:12" x14ac:dyDescent="0.3">
      <c r="B253" s="45" t="s">
        <v>160</v>
      </c>
      <c r="C253" s="46">
        <v>749130.09</v>
      </c>
      <c r="D253" s="46">
        <v>768548.50414999994</v>
      </c>
      <c r="E253" s="46">
        <v>785700.85248875013</v>
      </c>
      <c r="F253" s="46">
        <v>803230.73213438166</v>
      </c>
      <c r="G253" s="46">
        <v>821146.1193681634</v>
      </c>
      <c r="H253" s="46">
        <v>839455.1479812183</v>
      </c>
      <c r="I253" s="46">
        <v>858166.11200727208</v>
      </c>
      <c r="J253" s="46">
        <v>877287.46848897054</v>
      </c>
      <c r="K253" s="46">
        <v>896827.84027761058</v>
      </c>
      <c r="L253" s="46">
        <v>916796.01886608021</v>
      </c>
    </row>
    <row r="254" spans="2:12" x14ac:dyDescent="0.3">
      <c r="B254" s="47" t="s">
        <v>94</v>
      </c>
      <c r="C254" s="48">
        <v>-1000</v>
      </c>
      <c r="D254" s="48">
        <v>-1000</v>
      </c>
      <c r="E254" s="48">
        <v>-1000</v>
      </c>
      <c r="F254" s="48">
        <v>-1000</v>
      </c>
      <c r="G254" s="48">
        <v>-1000</v>
      </c>
      <c r="H254" s="48">
        <v>-1000</v>
      </c>
      <c r="I254" s="48">
        <v>-1000</v>
      </c>
      <c r="J254" s="48">
        <v>-1000</v>
      </c>
      <c r="K254" s="48">
        <v>-1000</v>
      </c>
      <c r="L254" s="48">
        <v>-1000</v>
      </c>
    </row>
    <row r="255" spans="2:12" x14ac:dyDescent="0.3">
      <c r="B255" s="47" t="s">
        <v>95</v>
      </c>
      <c r="C255" s="48">
        <v>733845.75</v>
      </c>
      <c r="D255" s="48">
        <v>752857.05564999999</v>
      </c>
      <c r="E255" s="48">
        <v>769592.11777625012</v>
      </c>
      <c r="F255" s="48">
        <v>786694.27905406919</v>
      </c>
      <c r="G255" s="48">
        <v>804171.25496084313</v>
      </c>
      <c r="H255" s="48">
        <v>822030.91196371499</v>
      </c>
      <c r="I255" s="48">
        <v>840281.2700893312</v>
      </c>
      <c r="J255" s="48">
        <v>858930.50552308117</v>
      </c>
      <c r="K255" s="48">
        <v>877986.95323757397</v>
      </c>
      <c r="L255" s="48">
        <v>897459.10965004261</v>
      </c>
    </row>
    <row r="256" spans="2:12" x14ac:dyDescent="0.3">
      <c r="B256" s="47" t="s">
        <v>103</v>
      </c>
      <c r="C256" s="48">
        <v>16284.34</v>
      </c>
      <c r="D256" s="48">
        <v>16691.448499999999</v>
      </c>
      <c r="E256" s="48">
        <v>17108.734712499998</v>
      </c>
      <c r="F256" s="48">
        <v>17536.453080312498</v>
      </c>
      <c r="G256" s="48">
        <v>17974.86440732031</v>
      </c>
      <c r="H256" s="48">
        <v>18424.236017503317</v>
      </c>
      <c r="I256" s="48">
        <v>18884.841917940899</v>
      </c>
      <c r="J256" s="48">
        <v>19356.962965889423</v>
      </c>
      <c r="K256" s="48">
        <v>19840.887040036658</v>
      </c>
      <c r="L256" s="48">
        <v>20336.909216037573</v>
      </c>
    </row>
    <row r="257" spans="2:13" x14ac:dyDescent="0.3">
      <c r="B257" s="45" t="s">
        <v>161</v>
      </c>
      <c r="C257" s="46">
        <v>298662.14</v>
      </c>
      <c r="D257" s="46">
        <v>300869.37270000001</v>
      </c>
      <c r="E257" s="46">
        <v>297241.15902050002</v>
      </c>
      <c r="F257" s="46">
        <v>307112.94826701551</v>
      </c>
      <c r="G257" s="46">
        <v>767353.61692092218</v>
      </c>
      <c r="H257" s="46">
        <v>527978.73404338572</v>
      </c>
      <c r="I257" s="46">
        <v>739004.59590069926</v>
      </c>
      <c r="J257" s="46">
        <v>950448.26239750534</v>
      </c>
      <c r="K257" s="46">
        <v>1461924.5954146278</v>
      </c>
      <c r="L257" s="46">
        <v>1210751.299153479</v>
      </c>
    </row>
    <row r="258" spans="2:13" x14ac:dyDescent="0.3">
      <c r="B258" s="47" t="s">
        <v>94</v>
      </c>
      <c r="C258" s="48">
        <v>-25831.72</v>
      </c>
      <c r="D258" s="48">
        <v>-26477.513000000003</v>
      </c>
      <c r="E258" s="48">
        <v>-27139.450825</v>
      </c>
      <c r="F258" s="48">
        <v>-27817.937095625002</v>
      </c>
      <c r="G258" s="48">
        <v>-28513.38552301563</v>
      </c>
      <c r="H258" s="48">
        <v>-29226.220161091016</v>
      </c>
      <c r="I258" s="48">
        <v>-29956.875665118292</v>
      </c>
      <c r="J258" s="48">
        <v>-30705.797556746249</v>
      </c>
      <c r="K258" s="48">
        <v>-31473.442495664909</v>
      </c>
      <c r="L258" s="48">
        <v>-32260.278558056529</v>
      </c>
    </row>
    <row r="259" spans="2:13" x14ac:dyDescent="0.3">
      <c r="B259" s="47" t="s">
        <v>95</v>
      </c>
      <c r="C259" s="48">
        <v>524782</v>
      </c>
      <c r="D259" s="48">
        <v>537059.02766000002</v>
      </c>
      <c r="E259" s="48">
        <v>550069.77579294005</v>
      </c>
      <c r="F259" s="48">
        <v>563779.69963334466</v>
      </c>
      <c r="G259" s="48">
        <v>577919.70011443191</v>
      </c>
      <c r="H259" s="48">
        <v>592506.38964235759</v>
      </c>
      <c r="I259" s="48">
        <v>607557.12709982879</v>
      </c>
      <c r="J259" s="48">
        <v>623090.05466573872</v>
      </c>
      <c r="K259" s="48">
        <v>639124.13654774113</v>
      </c>
      <c r="L259" s="48">
        <v>655679.19972990802</v>
      </c>
    </row>
    <row r="260" spans="2:13" x14ac:dyDescent="0.3">
      <c r="B260" s="47" t="s">
        <v>103</v>
      </c>
      <c r="C260" s="48">
        <v>0</v>
      </c>
      <c r="D260" s="48">
        <v>0</v>
      </c>
      <c r="E260" s="48">
        <v>0</v>
      </c>
      <c r="F260" s="48">
        <v>0</v>
      </c>
      <c r="G260" s="48">
        <v>450000</v>
      </c>
      <c r="H260" s="48">
        <v>200000</v>
      </c>
      <c r="I260" s="48">
        <v>400000</v>
      </c>
      <c r="J260" s="48">
        <v>600000</v>
      </c>
      <c r="K260" s="48">
        <v>1099597</v>
      </c>
      <c r="L260" s="48">
        <v>836090</v>
      </c>
    </row>
    <row r="261" spans="2:13" x14ac:dyDescent="0.3">
      <c r="B261" s="47" t="s">
        <v>122</v>
      </c>
      <c r="C261" s="48">
        <v>19212</v>
      </c>
      <c r="D261" s="48">
        <v>12861</v>
      </c>
      <c r="E261" s="48">
        <v>0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</row>
    <row r="262" spans="2:13" x14ac:dyDescent="0.3">
      <c r="B262" s="47" t="s">
        <v>108</v>
      </c>
      <c r="C262" s="48">
        <v>-219500.14</v>
      </c>
      <c r="D262" s="48">
        <v>-222573.14196000001</v>
      </c>
      <c r="E262" s="48">
        <v>-225689.16594744002</v>
      </c>
      <c r="F262" s="48">
        <v>-228848.81427070417</v>
      </c>
      <c r="G262" s="48">
        <v>-232052.69767049403</v>
      </c>
      <c r="H262" s="48">
        <v>-235301.43543788092</v>
      </c>
      <c r="I262" s="48">
        <v>-238595.65553401125</v>
      </c>
      <c r="J262" s="48">
        <v>-241935.99471148744</v>
      </c>
      <c r="K262" s="48">
        <v>-245323.09863744827</v>
      </c>
      <c r="L262" s="48">
        <v>-248757.62201837252</v>
      </c>
    </row>
    <row r="263" spans="2:13" x14ac:dyDescent="0.3">
      <c r="B263" s="45" t="s">
        <v>162</v>
      </c>
      <c r="C263" s="46">
        <v>0.45000000001164153</v>
      </c>
      <c r="D263" s="46">
        <v>0.49049999978160486</v>
      </c>
      <c r="E263" s="46">
        <v>0.21328124986030161</v>
      </c>
      <c r="F263" s="46">
        <v>0.21741328161442652</v>
      </c>
      <c r="G263" s="46">
        <v>-0.34859218657948077</v>
      </c>
      <c r="H263" s="46">
        <v>0.11416942579671741</v>
      </c>
      <c r="I263" s="46">
        <v>0.350946894090157</v>
      </c>
      <c r="J263" s="46">
        <v>1.8684072245378047E-2</v>
      </c>
      <c r="K263" s="46">
        <v>0.85152462311089039</v>
      </c>
      <c r="L263" s="46">
        <v>-7.8735249829478562</v>
      </c>
    </row>
    <row r="264" spans="2:13" x14ac:dyDescent="0.3">
      <c r="B264" s="47" t="s">
        <v>94</v>
      </c>
      <c r="C264" s="48">
        <v>-2145007.44</v>
      </c>
      <c r="D264" s="48">
        <v>-2198632.6260000002</v>
      </c>
      <c r="E264" s="48">
        <v>-2253598.4416499999</v>
      </c>
      <c r="F264" s="48">
        <v>-2309938.2776912497</v>
      </c>
      <c r="G264" s="48">
        <v>-2367686.5346335312</v>
      </c>
      <c r="H264" s="48">
        <v>-2426878.6229993692</v>
      </c>
      <c r="I264" s="48">
        <v>-2487550.9635743536</v>
      </c>
      <c r="J264" s="48">
        <v>-2899739.9876637128</v>
      </c>
      <c r="K264" s="48">
        <v>-2913483.1373553053</v>
      </c>
      <c r="L264" s="48">
        <v>-2978819.8657891881</v>
      </c>
    </row>
    <row r="265" spans="2:13" x14ac:dyDescent="0.3">
      <c r="B265" s="47" t="s">
        <v>95</v>
      </c>
      <c r="C265" s="48">
        <v>982688.75</v>
      </c>
      <c r="D265" s="48">
        <v>1049498.36809</v>
      </c>
      <c r="E265" s="48">
        <v>1208808.4366230096</v>
      </c>
      <c r="F265" s="48">
        <v>1356481.6598999759</v>
      </c>
      <c r="G265" s="48">
        <v>1491927.0361039254</v>
      </c>
      <c r="H265" s="48">
        <v>1471861.7724922518</v>
      </c>
      <c r="I265" s="48">
        <v>1450200.2910992331</v>
      </c>
      <c r="J265" s="48">
        <v>1426850.2345978625</v>
      </c>
      <c r="K265" s="48">
        <v>1401714.4723255066</v>
      </c>
      <c r="L265" s="48">
        <v>1374691.1064780212</v>
      </c>
    </row>
    <row r="266" spans="2:13" x14ac:dyDescent="0.3">
      <c r="B266" s="47" t="s">
        <v>114</v>
      </c>
      <c r="C266" s="48">
        <v>-690000</v>
      </c>
      <c r="D266" s="48">
        <v>0</v>
      </c>
      <c r="E266" s="48">
        <v>0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</row>
    <row r="267" spans="2:13" x14ac:dyDescent="0.3">
      <c r="B267" s="47" t="s">
        <v>103</v>
      </c>
      <c r="C267" s="48">
        <v>1325000</v>
      </c>
      <c r="D267" s="48">
        <v>4636139</v>
      </c>
      <c r="E267" s="48">
        <v>3221680</v>
      </c>
      <c r="F267" s="48">
        <v>2478516</v>
      </c>
      <c r="G267" s="48">
        <v>638660</v>
      </c>
      <c r="H267" s="48">
        <v>979575</v>
      </c>
      <c r="I267" s="48">
        <v>500000</v>
      </c>
      <c r="J267" s="48">
        <v>600000</v>
      </c>
      <c r="K267" s="48">
        <v>600000</v>
      </c>
      <c r="L267" s="48">
        <v>600000</v>
      </c>
    </row>
    <row r="268" spans="2:13" x14ac:dyDescent="0.3">
      <c r="B268" s="47" t="s">
        <v>96</v>
      </c>
      <c r="C268" s="48">
        <v>1487319.2</v>
      </c>
      <c r="D268" s="48">
        <v>891156.80925000005</v>
      </c>
      <c r="E268" s="48">
        <v>439010.44</v>
      </c>
      <c r="F268" s="48">
        <v>195889.64</v>
      </c>
      <c r="G268" s="48">
        <v>95238.24</v>
      </c>
      <c r="H268" s="48">
        <v>4123.34</v>
      </c>
      <c r="I268" s="48">
        <v>106778</v>
      </c>
      <c r="J268" s="48">
        <v>402873</v>
      </c>
      <c r="K268" s="48">
        <v>400090</v>
      </c>
      <c r="L268" s="48">
        <v>448444</v>
      </c>
    </row>
    <row r="269" spans="2:13" x14ac:dyDescent="0.3">
      <c r="B269" s="47" t="s">
        <v>97</v>
      </c>
      <c r="C269" s="48">
        <v>0</v>
      </c>
      <c r="D269" s="48">
        <v>-991260</v>
      </c>
      <c r="E269" s="48">
        <v>-465054</v>
      </c>
      <c r="F269" s="48">
        <v>-318174</v>
      </c>
      <c r="G269" s="48">
        <v>-216054</v>
      </c>
      <c r="H269" s="48">
        <v>-421922</v>
      </c>
      <c r="I269" s="48">
        <v>0</v>
      </c>
      <c r="J269" s="48">
        <v>0</v>
      </c>
      <c r="K269" s="48">
        <v>0</v>
      </c>
      <c r="L269" s="48">
        <v>0</v>
      </c>
    </row>
    <row r="270" spans="2:13" x14ac:dyDescent="0.3">
      <c r="B270" s="47" t="s">
        <v>122</v>
      </c>
      <c r="C270" s="48">
        <v>0</v>
      </c>
      <c r="D270" s="48">
        <v>79539</v>
      </c>
      <c r="E270" s="48">
        <v>322124</v>
      </c>
      <c r="F270" s="48">
        <v>576817</v>
      </c>
      <c r="G270" s="48">
        <v>844221</v>
      </c>
      <c r="H270" s="48">
        <v>886355</v>
      </c>
      <c r="I270" s="48">
        <v>930591</v>
      </c>
      <c r="J270" s="48">
        <v>977035</v>
      </c>
      <c r="K270" s="48">
        <v>1025796</v>
      </c>
      <c r="L270" s="48">
        <v>1076991</v>
      </c>
      <c r="M270" s="52"/>
    </row>
    <row r="271" spans="2:13" x14ac:dyDescent="0.3">
      <c r="B271" s="47" t="s">
        <v>132</v>
      </c>
      <c r="C271" s="48">
        <v>-500000</v>
      </c>
      <c r="D271" s="48">
        <v>-3000000</v>
      </c>
      <c r="E271" s="48">
        <v>-2000000</v>
      </c>
      <c r="F271" s="48">
        <v>-1500000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</row>
    <row r="272" spans="2:13" x14ac:dyDescent="0.3">
      <c r="B272" s="47" t="s">
        <v>108</v>
      </c>
      <c r="C272" s="48">
        <v>-460000.06</v>
      </c>
      <c r="D272" s="48">
        <v>-466440.06083999999</v>
      </c>
      <c r="E272" s="48">
        <v>-472970.22169176</v>
      </c>
      <c r="F272" s="48">
        <v>-479591.80479544465</v>
      </c>
      <c r="G272" s="48">
        <v>-486306.09006258089</v>
      </c>
      <c r="H272" s="48">
        <v>-493114.375323457</v>
      </c>
      <c r="I272" s="48">
        <v>-500017.97657798539</v>
      </c>
      <c r="J272" s="48">
        <v>-507018.22825007717</v>
      </c>
      <c r="K272" s="48">
        <v>-514116.48344557825</v>
      </c>
      <c r="L272" s="48">
        <v>-521314.11421381636</v>
      </c>
    </row>
    <row r="273" spans="2:12" x14ac:dyDescent="0.3">
      <c r="B273" s="45" t="s">
        <v>163</v>
      </c>
      <c r="C273" s="46">
        <v>0.41000000003259629</v>
      </c>
      <c r="D273" s="46">
        <v>-0.47975000005681068</v>
      </c>
      <c r="E273" s="46">
        <v>0.27312499983236194</v>
      </c>
      <c r="F273" s="46">
        <v>-0.12004687497392297</v>
      </c>
      <c r="G273" s="46">
        <v>-0.49804804695304483</v>
      </c>
      <c r="H273" s="46">
        <v>-0.18549924797844142</v>
      </c>
      <c r="I273" s="46">
        <v>0.40986327081918716</v>
      </c>
      <c r="J273" s="46">
        <v>-0.20489014749182388</v>
      </c>
      <c r="K273" s="46">
        <v>-0.61001240130281076</v>
      </c>
      <c r="L273" s="46">
        <v>-0.47526271111564711</v>
      </c>
    </row>
    <row r="274" spans="2:12" x14ac:dyDescent="0.3">
      <c r="B274" s="47" t="s">
        <v>94</v>
      </c>
      <c r="C274" s="48">
        <v>-771312</v>
      </c>
      <c r="D274" s="48">
        <v>-790594.8</v>
      </c>
      <c r="E274" s="48">
        <v>-810359.67</v>
      </c>
      <c r="F274" s="48">
        <v>-830618.91174999997</v>
      </c>
      <c r="G274" s="48">
        <v>-851383.90954375011</v>
      </c>
      <c r="H274" s="48">
        <v>-872669.13228234369</v>
      </c>
      <c r="I274" s="48">
        <v>-894485.13558940229</v>
      </c>
      <c r="J274" s="48">
        <v>-916847.56397913746</v>
      </c>
      <c r="K274" s="48">
        <v>-939769.1530786159</v>
      </c>
      <c r="L274" s="48">
        <v>-963262.7319055812</v>
      </c>
    </row>
    <row r="275" spans="2:12" x14ac:dyDescent="0.3">
      <c r="B275" s="47" t="s">
        <v>95</v>
      </c>
      <c r="C275" s="48">
        <v>191898.41</v>
      </c>
      <c r="D275" s="48">
        <v>194502.32025000002</v>
      </c>
      <c r="E275" s="48">
        <v>197215.94312500002</v>
      </c>
      <c r="F275" s="48">
        <v>201072.791703125</v>
      </c>
      <c r="G275" s="48">
        <v>205850.4114957031</v>
      </c>
      <c r="H275" s="48">
        <v>210746.94678309571</v>
      </c>
      <c r="I275" s="48">
        <v>215764.5454526731</v>
      </c>
      <c r="J275" s="48">
        <v>570909.35908898991</v>
      </c>
      <c r="K275" s="48">
        <v>526181.54306621465</v>
      </c>
      <c r="L275" s="48">
        <v>531586.25664287002</v>
      </c>
    </row>
    <row r="276" spans="2:12" x14ac:dyDescent="0.3">
      <c r="B276" s="47" t="s">
        <v>114</v>
      </c>
      <c r="C276" s="48">
        <v>-310000</v>
      </c>
      <c r="D276" s="48">
        <v>0</v>
      </c>
      <c r="E276" s="48">
        <v>0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</row>
    <row r="277" spans="2:12" x14ac:dyDescent="0.3">
      <c r="B277" s="47" t="s">
        <v>103</v>
      </c>
      <c r="C277" s="48">
        <v>732000</v>
      </c>
      <c r="D277" s="48">
        <v>211560</v>
      </c>
      <c r="E277" s="48">
        <v>1852010</v>
      </c>
      <c r="F277" s="48">
        <v>2050095</v>
      </c>
      <c r="G277" s="48">
        <v>550095</v>
      </c>
      <c r="H277" s="48">
        <v>313085</v>
      </c>
      <c r="I277" s="48">
        <v>100000</v>
      </c>
      <c r="J277" s="48">
        <v>100000</v>
      </c>
      <c r="K277" s="48">
        <v>100000</v>
      </c>
      <c r="L277" s="48">
        <v>100000</v>
      </c>
    </row>
    <row r="278" spans="2:12" x14ac:dyDescent="0.3">
      <c r="B278" s="47" t="s">
        <v>96</v>
      </c>
      <c r="C278" s="48">
        <v>605064</v>
      </c>
      <c r="D278" s="48">
        <v>332182</v>
      </c>
      <c r="E278" s="48">
        <v>318645</v>
      </c>
      <c r="F278" s="48">
        <v>327948</v>
      </c>
      <c r="G278" s="48">
        <v>337532</v>
      </c>
      <c r="H278" s="48">
        <v>348837</v>
      </c>
      <c r="I278" s="48">
        <v>578721</v>
      </c>
      <c r="J278" s="48">
        <v>328701</v>
      </c>
      <c r="K278" s="48">
        <v>338591</v>
      </c>
      <c r="L278" s="48">
        <v>348786</v>
      </c>
    </row>
    <row r="279" spans="2:12" x14ac:dyDescent="0.3">
      <c r="B279" s="47" t="s">
        <v>97</v>
      </c>
      <c r="C279" s="48">
        <v>0</v>
      </c>
      <c r="D279" s="48">
        <v>0</v>
      </c>
      <c r="E279" s="48">
        <v>-609861</v>
      </c>
      <c r="F279" s="48">
        <v>-248497</v>
      </c>
      <c r="G279" s="48">
        <v>-242094</v>
      </c>
      <c r="H279" s="48">
        <v>0</v>
      </c>
      <c r="I279" s="48">
        <v>0</v>
      </c>
      <c r="J279" s="48">
        <v>-82763</v>
      </c>
      <c r="K279" s="48">
        <v>-25004</v>
      </c>
      <c r="L279" s="48">
        <v>-17110</v>
      </c>
    </row>
    <row r="280" spans="2:12" x14ac:dyDescent="0.3">
      <c r="B280" s="47" t="s">
        <v>132</v>
      </c>
      <c r="C280" s="48">
        <v>-500000</v>
      </c>
      <c r="D280" s="48">
        <v>0</v>
      </c>
      <c r="E280" s="48">
        <v>-1000000</v>
      </c>
      <c r="F280" s="48">
        <v>-1500000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</row>
    <row r="281" spans="2:12" x14ac:dyDescent="0.3">
      <c r="B281" s="47" t="s">
        <v>122</v>
      </c>
      <c r="C281" s="48">
        <v>52350</v>
      </c>
      <c r="D281" s="48">
        <v>52350</v>
      </c>
      <c r="E281" s="48">
        <v>52350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</row>
    <row r="282" spans="2:12" x14ac:dyDescent="0.3">
      <c r="B282" s="45" t="s">
        <v>164</v>
      </c>
      <c r="C282" s="46">
        <v>7317.17</v>
      </c>
      <c r="D282" s="46">
        <v>7704.0893500000002</v>
      </c>
      <c r="E282" s="46">
        <v>8114.0228892499999</v>
      </c>
      <c r="F282" s="46">
        <v>8546.1028232837507</v>
      </c>
      <c r="G282" s="46">
        <v>9001.5356052679799</v>
      </c>
      <c r="H282" s="46">
        <v>9481.5937069357497</v>
      </c>
      <c r="I282" s="46">
        <v>9987.6192398532094</v>
      </c>
      <c r="J282" s="46">
        <v>10521.027775573173</v>
      </c>
      <c r="K282" s="46">
        <v>11083.312375606047</v>
      </c>
      <c r="L282" s="46">
        <v>11676.047842739643</v>
      </c>
    </row>
    <row r="283" spans="2:12" x14ac:dyDescent="0.3">
      <c r="B283" s="47" t="s">
        <v>95</v>
      </c>
      <c r="C283" s="48">
        <v>7317.17</v>
      </c>
      <c r="D283" s="48">
        <v>7704.0893500000002</v>
      </c>
      <c r="E283" s="48">
        <v>8114.0228892499999</v>
      </c>
      <c r="F283" s="48">
        <v>8546.1028232837507</v>
      </c>
      <c r="G283" s="48">
        <v>9001.5356052679799</v>
      </c>
      <c r="H283" s="48">
        <v>9481.5937069357497</v>
      </c>
      <c r="I283" s="48">
        <v>9987.6192398532094</v>
      </c>
      <c r="J283" s="48">
        <v>10521.027775573173</v>
      </c>
      <c r="K283" s="48">
        <v>11083.312375606047</v>
      </c>
      <c r="L283" s="48">
        <v>11676.047842739643</v>
      </c>
    </row>
    <row r="284" spans="2:12" x14ac:dyDescent="0.3">
      <c r="B284" s="45" t="s">
        <v>165</v>
      </c>
      <c r="C284" s="46">
        <v>-16948.169999999998</v>
      </c>
      <c r="D284" s="46">
        <v>-16231.873550000011</v>
      </c>
      <c r="E284" s="46">
        <v>-15409.860985250001</v>
      </c>
      <c r="F284" s="46">
        <v>-14500.422825228758</v>
      </c>
      <c r="G284" s="46">
        <v>-13497.714222561248</v>
      </c>
      <c r="H284" s="46">
        <v>-12395.543501332104</v>
      </c>
      <c r="I284" s="46">
        <v>-11187.352463390103</v>
      </c>
      <c r="J284" s="46">
        <v>-9866.1955965081361</v>
      </c>
      <c r="K284" s="46">
        <v>-8423.7181236390752</v>
      </c>
      <c r="L284" s="46">
        <v>-6854.1328291578684</v>
      </c>
    </row>
    <row r="285" spans="2:12" x14ac:dyDescent="0.3">
      <c r="B285" s="47" t="s">
        <v>94</v>
      </c>
      <c r="C285" s="48">
        <v>-61586.39</v>
      </c>
      <c r="D285" s="48">
        <v>-63126.024750000004</v>
      </c>
      <c r="E285" s="48">
        <v>-64704.150368750008</v>
      </c>
      <c r="F285" s="48">
        <v>-66321.729127968749</v>
      </c>
      <c r="G285" s="48">
        <v>-67979.747356167965</v>
      </c>
      <c r="H285" s="48">
        <v>-69679.216040072162</v>
      </c>
      <c r="I285" s="48">
        <v>-71421.171441073966</v>
      </c>
      <c r="J285" s="48">
        <v>-73206.67572710081</v>
      </c>
      <c r="K285" s="48">
        <v>-75035.817620278336</v>
      </c>
      <c r="L285" s="48">
        <v>-76911.713060785289</v>
      </c>
    </row>
    <row r="286" spans="2:12" x14ac:dyDescent="0.3">
      <c r="B286" s="47" t="s">
        <v>95</v>
      </c>
      <c r="C286" s="48">
        <v>51737.89</v>
      </c>
      <c r="D286" s="48">
        <v>54093.21658</v>
      </c>
      <c r="E286" s="48">
        <v>56594.14167882</v>
      </c>
      <c r="F286" s="48">
        <v>59223.356530194476</v>
      </c>
      <c r="G286" s="48">
        <v>61987.71206424557</v>
      </c>
      <c r="H286" s="48">
        <v>64894.430974407849</v>
      </c>
      <c r="I286" s="48">
        <v>67951.128031450993</v>
      </c>
      <c r="J286" s="48">
        <v>71165.831511112541</v>
      </c>
      <c r="K286" s="48">
        <v>74547.005796486425</v>
      </c>
      <c r="L286" s="48">
        <v>78103.575219672435</v>
      </c>
    </row>
    <row r="287" spans="2:12" x14ac:dyDescent="0.3">
      <c r="B287" s="47" t="s">
        <v>108</v>
      </c>
      <c r="C287" s="48">
        <v>-7099.67</v>
      </c>
      <c r="D287" s="48">
        <v>-7199.06538</v>
      </c>
      <c r="E287" s="48">
        <v>-7299.8522953199999</v>
      </c>
      <c r="F287" s="48">
        <v>-7402.0502274544797</v>
      </c>
      <c r="G287" s="48">
        <v>-7505.6789306388428</v>
      </c>
      <c r="H287" s="48">
        <v>-7610.7584356677862</v>
      </c>
      <c r="I287" s="48">
        <v>-7717.3090537671351</v>
      </c>
      <c r="J287" s="48">
        <v>-7825.3513805198754</v>
      </c>
      <c r="K287" s="48">
        <v>-7934.9062998471536</v>
      </c>
      <c r="L287" s="48">
        <v>-8045.994988045014</v>
      </c>
    </row>
    <row r="288" spans="2:12" x14ac:dyDescent="0.3">
      <c r="B288" s="45" t="s">
        <v>166</v>
      </c>
      <c r="C288" s="46">
        <v>486655.95999999996</v>
      </c>
      <c r="D288" s="46">
        <v>493834.85900000005</v>
      </c>
      <c r="E288" s="46">
        <v>505805.73047500011</v>
      </c>
      <c r="F288" s="46">
        <v>518075.87373687513</v>
      </c>
      <c r="G288" s="46">
        <v>530652.77058029687</v>
      </c>
      <c r="H288" s="46">
        <v>543544.08984480426</v>
      </c>
      <c r="I288" s="46">
        <v>556757.69209092436</v>
      </c>
      <c r="J288" s="46">
        <v>570301.63439319772</v>
      </c>
      <c r="K288" s="46">
        <v>584184.17525302735</v>
      </c>
      <c r="L288" s="46">
        <v>629864.7889805279</v>
      </c>
    </row>
    <row r="289" spans="2:12" x14ac:dyDescent="0.3">
      <c r="B289" s="47" t="s">
        <v>94</v>
      </c>
      <c r="C289" s="48">
        <v>-301435.17</v>
      </c>
      <c r="D289" s="48">
        <v>-308971.04924999998</v>
      </c>
      <c r="E289" s="48">
        <v>-316695.32548124995</v>
      </c>
      <c r="F289" s="48">
        <v>-324612.70861828123</v>
      </c>
      <c r="G289" s="48">
        <v>-332728.02633373823</v>
      </c>
      <c r="H289" s="48">
        <v>-341046.22699208168</v>
      </c>
      <c r="I289" s="48">
        <v>-349572.38266688376</v>
      </c>
      <c r="J289" s="48">
        <v>-358311.69223355583</v>
      </c>
      <c r="K289" s="48">
        <v>-367269.48453939479</v>
      </c>
      <c r="L289" s="48">
        <v>-345000.2123067049</v>
      </c>
    </row>
    <row r="290" spans="2:12" x14ac:dyDescent="0.3">
      <c r="B290" s="47" t="s">
        <v>95</v>
      </c>
      <c r="C290" s="48">
        <v>865391.49000000022</v>
      </c>
      <c r="D290" s="48">
        <v>881188.47328999988</v>
      </c>
      <c r="E290" s="48">
        <v>901980.97690681007</v>
      </c>
      <c r="F290" s="48">
        <v>923281.22219902393</v>
      </c>
      <c r="G290" s="48">
        <v>945101.73371571722</v>
      </c>
      <c r="H290" s="48">
        <v>967455.34675379191</v>
      </c>
      <c r="I290" s="48">
        <v>990355.21509355074</v>
      </c>
      <c r="J290" s="48">
        <v>1013814.8189271962</v>
      </c>
      <c r="K290" s="48">
        <v>1037847.9729850711</v>
      </c>
      <c r="L290" s="48">
        <v>1062468.8348645787</v>
      </c>
    </row>
    <row r="291" spans="2:12" x14ac:dyDescent="0.3">
      <c r="B291" s="47" t="s">
        <v>114</v>
      </c>
      <c r="C291" s="48">
        <v>-488100</v>
      </c>
      <c r="D291" s="48">
        <v>-1511700</v>
      </c>
      <c r="E291" s="48">
        <v>-1361700</v>
      </c>
      <c r="F291" s="48">
        <v>-350000</v>
      </c>
      <c r="G291" s="48">
        <v>-350000</v>
      </c>
      <c r="H291" s="48">
        <v>-350000</v>
      </c>
      <c r="I291" s="48">
        <v>-350000</v>
      </c>
      <c r="J291" s="48">
        <v>-350000</v>
      </c>
      <c r="K291" s="48">
        <v>-350000</v>
      </c>
      <c r="L291" s="48">
        <v>-350000</v>
      </c>
    </row>
    <row r="292" spans="2:12" x14ac:dyDescent="0.3">
      <c r="B292" s="47" t="s">
        <v>103</v>
      </c>
      <c r="C292" s="48">
        <v>488100</v>
      </c>
      <c r="D292" s="48">
        <v>1511700</v>
      </c>
      <c r="E292" s="48">
        <v>1361700</v>
      </c>
      <c r="F292" s="48">
        <v>350000</v>
      </c>
      <c r="G292" s="48">
        <v>350000</v>
      </c>
      <c r="H292" s="48">
        <v>350000</v>
      </c>
      <c r="I292" s="48">
        <v>350000</v>
      </c>
      <c r="J292" s="48">
        <v>350000</v>
      </c>
      <c r="K292" s="48">
        <v>350000</v>
      </c>
      <c r="L292" s="48">
        <v>350000</v>
      </c>
    </row>
    <row r="293" spans="2:12" x14ac:dyDescent="0.3">
      <c r="B293" s="47" t="s">
        <v>108</v>
      </c>
      <c r="C293" s="48">
        <v>-77300.36</v>
      </c>
      <c r="D293" s="48">
        <v>-78382.565040000001</v>
      </c>
      <c r="E293" s="48">
        <v>-79479.920950560001</v>
      </c>
      <c r="F293" s="48">
        <v>-80592.639843867844</v>
      </c>
      <c r="G293" s="48">
        <v>-81720.936801681994</v>
      </c>
      <c r="H293" s="48">
        <v>-82865.029916905536</v>
      </c>
      <c r="I293" s="48">
        <v>-84025.14033574221</v>
      </c>
      <c r="J293" s="48">
        <v>-85201.492300442595</v>
      </c>
      <c r="K293" s="48">
        <v>-86394.313192648784</v>
      </c>
      <c r="L293" s="48">
        <v>-87603.833577345868</v>
      </c>
    </row>
    <row r="294" spans="2:12" x14ac:dyDescent="0.3">
      <c r="B294" s="45" t="s">
        <v>167</v>
      </c>
      <c r="C294" s="46">
        <v>75288.59</v>
      </c>
      <c r="D294" s="46">
        <v>77209.094249999995</v>
      </c>
      <c r="E294" s="46">
        <v>79079.225528750001</v>
      </c>
      <c r="F294" s="46">
        <v>78962.857680206245</v>
      </c>
      <c r="G294" s="46">
        <v>80947.939343676961</v>
      </c>
      <c r="H294" s="46">
        <v>75543.497360915062</v>
      </c>
      <c r="I294" s="46">
        <v>77651.640352934657</v>
      </c>
      <c r="J294" s="46">
        <v>79824.562475444545</v>
      </c>
      <c r="K294" s="46">
        <v>82064.54736226995</v>
      </c>
      <c r="L294" s="46">
        <v>84373.972266637647</v>
      </c>
    </row>
    <row r="295" spans="2:12" x14ac:dyDescent="0.3">
      <c r="B295" s="47" t="s">
        <v>95</v>
      </c>
      <c r="C295" s="48">
        <v>104949.46999999999</v>
      </c>
      <c r="D295" s="48">
        <v>106950.77256999999</v>
      </c>
      <c r="E295" s="48">
        <v>108893.99334523</v>
      </c>
      <c r="F295" s="48">
        <v>110931.10824611697</v>
      </c>
      <c r="G295" s="48">
        <v>113070.16941751043</v>
      </c>
      <c r="H295" s="48">
        <v>115421.3086557822</v>
      </c>
      <c r="I295" s="48">
        <v>118087.74100592993</v>
      </c>
      <c r="J295" s="48">
        <v>120826.76853758175</v>
      </c>
      <c r="K295" s="48">
        <v>123640.78430927708</v>
      </c>
      <c r="L295" s="48">
        <v>126532.27653090288</v>
      </c>
    </row>
    <row r="296" spans="2:12" x14ac:dyDescent="0.3">
      <c r="B296" s="47" t="s">
        <v>122</v>
      </c>
      <c r="C296" s="48">
        <v>7539</v>
      </c>
      <c r="D296" s="48">
        <v>7979</v>
      </c>
      <c r="E296" s="48">
        <v>8434</v>
      </c>
      <c r="F296" s="48">
        <v>6816</v>
      </c>
      <c r="G296" s="48">
        <v>7205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</row>
    <row r="297" spans="2:12" x14ac:dyDescent="0.3">
      <c r="B297" s="47" t="s">
        <v>108</v>
      </c>
      <c r="C297" s="48">
        <v>-37199.879999999997</v>
      </c>
      <c r="D297" s="48">
        <v>-37720.678319999999</v>
      </c>
      <c r="E297" s="48">
        <v>-38248.767816480002</v>
      </c>
      <c r="F297" s="48">
        <v>-38784.250565910719</v>
      </c>
      <c r="G297" s="48">
        <v>-39327.230073833467</v>
      </c>
      <c r="H297" s="48">
        <v>-39877.811294867133</v>
      </c>
      <c r="I297" s="48">
        <v>-40436.100652995272</v>
      </c>
      <c r="J297" s="48">
        <v>-41002.206062137207</v>
      </c>
      <c r="K297" s="48">
        <v>-41576.236947007128</v>
      </c>
      <c r="L297" s="48">
        <v>-42158.304264265229</v>
      </c>
    </row>
    <row r="298" spans="2:12" x14ac:dyDescent="0.3">
      <c r="B298" s="45" t="s">
        <v>168</v>
      </c>
      <c r="C298" s="46">
        <v>318027.67</v>
      </c>
      <c r="D298" s="46">
        <v>325965.33970000001</v>
      </c>
      <c r="E298" s="46">
        <v>333224.28062750003</v>
      </c>
      <c r="F298" s="46">
        <v>340649.65555190149</v>
      </c>
      <c r="G298" s="46">
        <v>348245.20169802674</v>
      </c>
      <c r="H298" s="46">
        <v>356014.73768661381</v>
      </c>
      <c r="I298" s="46">
        <v>363962.16522521665</v>
      </c>
      <c r="J298" s="46">
        <v>372091.47083150165</v>
      </c>
      <c r="K298" s="46">
        <v>380406.72758946649</v>
      </c>
      <c r="L298" s="46">
        <v>388912.09693911194</v>
      </c>
    </row>
    <row r="299" spans="2:12" x14ac:dyDescent="0.3">
      <c r="B299" s="47" t="s">
        <v>95</v>
      </c>
      <c r="C299" s="48">
        <v>326027.40999999997</v>
      </c>
      <c r="D299" s="48">
        <v>334077.07605999999</v>
      </c>
      <c r="E299" s="48">
        <v>341449.58129654004</v>
      </c>
      <c r="F299" s="48">
        <v>348990.11043030804</v>
      </c>
      <c r="G299" s="48">
        <v>356702.42294473096</v>
      </c>
      <c r="H299" s="48">
        <v>364590.36003077193</v>
      </c>
      <c r="I299" s="48">
        <v>372657.84628219297</v>
      </c>
      <c r="J299" s="48">
        <v>380908.89142327564</v>
      </c>
      <c r="K299" s="48">
        <v>389347.59206952533</v>
      </c>
      <c r="L299" s="48">
        <v>397978.13352189161</v>
      </c>
    </row>
    <row r="300" spans="2:12" x14ac:dyDescent="0.3">
      <c r="B300" s="47" t="s">
        <v>108</v>
      </c>
      <c r="C300" s="48">
        <v>-7999.74</v>
      </c>
      <c r="D300" s="48">
        <v>-8111.7363599999999</v>
      </c>
      <c r="E300" s="48">
        <v>-8225.3006690399998</v>
      </c>
      <c r="F300" s="48">
        <v>-8340.4548784065591</v>
      </c>
      <c r="G300" s="48">
        <v>-8457.2212467042518</v>
      </c>
      <c r="H300" s="48">
        <v>-8575.6223441581114</v>
      </c>
      <c r="I300" s="48">
        <v>-8695.6810569763256</v>
      </c>
      <c r="J300" s="48">
        <v>-8817.4205917739946</v>
      </c>
      <c r="K300" s="48">
        <v>-8940.8644800588299</v>
      </c>
      <c r="L300" s="48">
        <v>-9066.0365827796541</v>
      </c>
    </row>
    <row r="301" spans="2:12" x14ac:dyDescent="0.3">
      <c r="B301" s="45" t="s">
        <v>169</v>
      </c>
      <c r="C301" s="46">
        <v>23200.35</v>
      </c>
      <c r="D301" s="46">
        <v>23780.358749999999</v>
      </c>
      <c r="E301" s="46">
        <v>24374.86771875</v>
      </c>
      <c r="F301" s="46">
        <v>24984.23941171875</v>
      </c>
      <c r="G301" s="46">
        <v>25608.845397011719</v>
      </c>
      <c r="H301" s="46">
        <v>26249.066531937013</v>
      </c>
      <c r="I301" s="46">
        <v>26905.293195235437</v>
      </c>
      <c r="J301" s="46">
        <v>27577.925525116323</v>
      </c>
      <c r="K301" s="46">
        <v>28267.373663244231</v>
      </c>
      <c r="L301" s="46">
        <v>28974.058004825336</v>
      </c>
    </row>
    <row r="302" spans="2:12" x14ac:dyDescent="0.3">
      <c r="B302" s="47" t="s">
        <v>95</v>
      </c>
      <c r="C302" s="48">
        <v>23200.35</v>
      </c>
      <c r="D302" s="48">
        <v>23780.358749999999</v>
      </c>
      <c r="E302" s="48">
        <v>24374.86771875</v>
      </c>
      <c r="F302" s="48">
        <v>24984.23941171875</v>
      </c>
      <c r="G302" s="48">
        <v>25608.845397011719</v>
      </c>
      <c r="H302" s="48">
        <v>26249.066531937013</v>
      </c>
      <c r="I302" s="48">
        <v>26905.293195235437</v>
      </c>
      <c r="J302" s="48">
        <v>27577.925525116323</v>
      </c>
      <c r="K302" s="48">
        <v>28267.373663244231</v>
      </c>
      <c r="L302" s="48">
        <v>28974.058004825336</v>
      </c>
    </row>
    <row r="303" spans="2:12" x14ac:dyDescent="0.3">
      <c r="B303" s="45" t="s">
        <v>170</v>
      </c>
      <c r="C303" s="46">
        <v>42845.13</v>
      </c>
      <c r="D303" s="46">
        <v>43916.258249999999</v>
      </c>
      <c r="E303" s="46">
        <v>45014.164706249998</v>
      </c>
      <c r="F303" s="46">
        <v>46139.518823906248</v>
      </c>
      <c r="G303" s="46">
        <v>47293.006794503912</v>
      </c>
      <c r="H303" s="46">
        <v>48475.331964366509</v>
      </c>
      <c r="I303" s="46">
        <v>49687.215263475671</v>
      </c>
      <c r="J303" s="46">
        <v>50929.39564506257</v>
      </c>
      <c r="K303" s="46">
        <v>52202.630536189135</v>
      </c>
      <c r="L303" s="46">
        <v>53507.696299593867</v>
      </c>
    </row>
    <row r="304" spans="2:12" x14ac:dyDescent="0.3">
      <c r="B304" s="47" t="s">
        <v>95</v>
      </c>
      <c r="C304" s="48">
        <v>42845.13</v>
      </c>
      <c r="D304" s="48">
        <v>43916.258249999999</v>
      </c>
      <c r="E304" s="48">
        <v>45014.164706249998</v>
      </c>
      <c r="F304" s="48">
        <v>46139.518823906248</v>
      </c>
      <c r="G304" s="48">
        <v>47293.006794503912</v>
      </c>
      <c r="H304" s="48">
        <v>48475.331964366509</v>
      </c>
      <c r="I304" s="48">
        <v>49687.215263475671</v>
      </c>
      <c r="J304" s="48">
        <v>50929.39564506257</v>
      </c>
      <c r="K304" s="48">
        <v>52202.630536189135</v>
      </c>
      <c r="L304" s="48">
        <v>53507.696299593867</v>
      </c>
    </row>
    <row r="305" spans="2:12" x14ac:dyDescent="0.3">
      <c r="B305" s="45" t="s">
        <v>171</v>
      </c>
      <c r="C305" s="46">
        <v>595038.05000000016</v>
      </c>
      <c r="D305" s="46">
        <v>610088.30100000033</v>
      </c>
      <c r="E305" s="46">
        <v>589367.13668500015</v>
      </c>
      <c r="F305" s="46">
        <v>600792.47253205976</v>
      </c>
      <c r="G305" s="46">
        <v>612415.73644062551</v>
      </c>
      <c r="H305" s="46">
        <v>624239.34592952591</v>
      </c>
      <c r="I305" s="46">
        <v>636265.70582120272</v>
      </c>
      <c r="J305" s="46">
        <v>648497.20580851252</v>
      </c>
      <c r="K305" s="46">
        <v>660936.21789944347</v>
      </c>
      <c r="L305" s="46">
        <v>673585.09373492061</v>
      </c>
    </row>
    <row r="306" spans="2:12" x14ac:dyDescent="0.3">
      <c r="B306" s="47" t="s">
        <v>95</v>
      </c>
      <c r="C306" s="48">
        <v>563467.86000000022</v>
      </c>
      <c r="D306" s="48">
        <v>577138.8562500003</v>
      </c>
      <c r="E306" s="48">
        <v>587633.40581625013</v>
      </c>
      <c r="F306" s="48">
        <v>599015.39839159104</v>
      </c>
      <c r="G306" s="48">
        <v>610594.23544664506</v>
      </c>
      <c r="H306" s="48">
        <v>622372.30741069594</v>
      </c>
      <c r="I306" s="48">
        <v>634351.99133940204</v>
      </c>
      <c r="J306" s="48">
        <v>646535.6484646668</v>
      </c>
      <c r="K306" s="48">
        <v>658925.62162200152</v>
      </c>
      <c r="L306" s="48">
        <v>671524.23255054269</v>
      </c>
    </row>
    <row r="307" spans="2:12" x14ac:dyDescent="0.3">
      <c r="B307" s="47" t="s">
        <v>103</v>
      </c>
      <c r="C307" s="48">
        <v>1650.19</v>
      </c>
      <c r="D307" s="48">
        <v>1691.4447500000001</v>
      </c>
      <c r="E307" s="48">
        <v>1733.7308687500001</v>
      </c>
      <c r="F307" s="48">
        <v>1777.0741404687501</v>
      </c>
      <c r="G307" s="48">
        <v>1821.5009939804688</v>
      </c>
      <c r="H307" s="48">
        <v>1867.0385188299806</v>
      </c>
      <c r="I307" s="48">
        <v>1913.71448180073</v>
      </c>
      <c r="J307" s="48">
        <v>1961.5573438457482</v>
      </c>
      <c r="K307" s="48">
        <v>2010.596277441892</v>
      </c>
      <c r="L307" s="48">
        <v>2060.8611843779395</v>
      </c>
    </row>
    <row r="308" spans="2:12" x14ac:dyDescent="0.3">
      <c r="B308" s="47" t="s">
        <v>122</v>
      </c>
      <c r="C308" s="48">
        <v>29920</v>
      </c>
      <c r="D308" s="48">
        <v>31258</v>
      </c>
      <c r="E308" s="48">
        <v>0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</row>
    <row r="309" spans="2:12" x14ac:dyDescent="0.3">
      <c r="B309" s="45" t="s">
        <v>172</v>
      </c>
      <c r="C309" s="46">
        <v>-19315928.07</v>
      </c>
      <c r="D309" s="46">
        <v>-19846953.66175</v>
      </c>
      <c r="E309" s="46">
        <v>-20325332.97829375</v>
      </c>
      <c r="F309" s="46">
        <v>-20815191.780251089</v>
      </c>
      <c r="G309" s="46">
        <v>-21316773.405532371</v>
      </c>
      <c r="H309" s="46">
        <v>-21830364.798753425</v>
      </c>
      <c r="I309" s="46">
        <v>-22356247.701385844</v>
      </c>
      <c r="J309" s="46">
        <v>-22896171.846660703</v>
      </c>
      <c r="K309" s="46">
        <v>-23420832.159344841</v>
      </c>
      <c r="L309" s="46">
        <v>-23985058.960511249</v>
      </c>
    </row>
    <row r="310" spans="2:12" x14ac:dyDescent="0.3">
      <c r="B310" s="47" t="s">
        <v>94</v>
      </c>
      <c r="C310" s="48">
        <v>-19432852.07</v>
      </c>
      <c r="D310" s="48">
        <v>-19972189.66175</v>
      </c>
      <c r="E310" s="48">
        <v>-20459471.97829375</v>
      </c>
      <c r="F310" s="48">
        <v>-20958863.780251089</v>
      </c>
      <c r="G310" s="48">
        <v>-21470664.405532371</v>
      </c>
      <c r="H310" s="48">
        <v>-21995180.798753425</v>
      </c>
      <c r="I310" s="48">
        <v>-22532730.701385844</v>
      </c>
      <c r="J310" s="48">
        <v>-23085146.846660703</v>
      </c>
      <c r="K310" s="48">
        <v>-23651069.159344841</v>
      </c>
      <c r="L310" s="48">
        <v>-24231412.960511249</v>
      </c>
    </row>
    <row r="311" spans="2:12" x14ac:dyDescent="0.3">
      <c r="B311" s="47" t="s">
        <v>103</v>
      </c>
      <c r="C311" s="48">
        <v>-17076</v>
      </c>
      <c r="D311" s="48">
        <v>-18144</v>
      </c>
      <c r="E311" s="48">
        <v>-19278</v>
      </c>
      <c r="F311" s="48">
        <v>-20484</v>
      </c>
      <c r="G311" s="48">
        <v>-21756</v>
      </c>
      <c r="H311" s="48">
        <v>-23126</v>
      </c>
      <c r="I311" s="48">
        <v>-24615</v>
      </c>
      <c r="J311" s="48">
        <v>-26200</v>
      </c>
      <c r="K311" s="48">
        <v>0</v>
      </c>
      <c r="L311" s="48">
        <v>0</v>
      </c>
    </row>
    <row r="312" spans="2:12" x14ac:dyDescent="0.3">
      <c r="B312" s="47" t="s">
        <v>96</v>
      </c>
      <c r="C312" s="48">
        <v>134000</v>
      </c>
      <c r="D312" s="48">
        <v>143380</v>
      </c>
      <c r="E312" s="48">
        <v>153417</v>
      </c>
      <c r="F312" s="48">
        <v>164156</v>
      </c>
      <c r="G312" s="48">
        <v>175647</v>
      </c>
      <c r="H312" s="48">
        <v>187942</v>
      </c>
      <c r="I312" s="48">
        <v>201098</v>
      </c>
      <c r="J312" s="48">
        <v>215175</v>
      </c>
      <c r="K312" s="48">
        <v>230237</v>
      </c>
      <c r="L312" s="48">
        <v>246354</v>
      </c>
    </row>
    <row r="313" spans="2:12" x14ac:dyDescent="0.3">
      <c r="B313" s="45" t="s">
        <v>173</v>
      </c>
      <c r="C313" s="46">
        <v>-5625290.2999999998</v>
      </c>
      <c r="D313" s="46">
        <v>-5765922.5575000001</v>
      </c>
      <c r="E313" s="46">
        <v>-5910070.6214375002</v>
      </c>
      <c r="F313" s="46">
        <v>-6057822.3869734379</v>
      </c>
      <c r="G313" s="46">
        <v>-6209267.9466477735</v>
      </c>
      <c r="H313" s="46">
        <v>-6364499.645313968</v>
      </c>
      <c r="I313" s="46">
        <v>-6523612.1364468168</v>
      </c>
      <c r="J313" s="46">
        <v>-6686702.4398579877</v>
      </c>
      <c r="K313" s="46">
        <v>-6853870.0008544372</v>
      </c>
      <c r="L313" s="46">
        <v>-7025216.7508757981</v>
      </c>
    </row>
    <row r="314" spans="2:12" x14ac:dyDescent="0.3">
      <c r="B314" s="47" t="s">
        <v>94</v>
      </c>
      <c r="C314" s="48">
        <v>-5625290.2999999998</v>
      </c>
      <c r="D314" s="48">
        <v>-5765922.5575000001</v>
      </c>
      <c r="E314" s="48">
        <v>-5910070.6214375002</v>
      </c>
      <c r="F314" s="48">
        <v>-6057822.3869734379</v>
      </c>
      <c r="G314" s="48">
        <v>-6209267.9466477735</v>
      </c>
      <c r="H314" s="48">
        <v>-6364499.645313968</v>
      </c>
      <c r="I314" s="48">
        <v>-6523612.1364468168</v>
      </c>
      <c r="J314" s="48">
        <v>-6686702.4398579877</v>
      </c>
      <c r="K314" s="48">
        <v>-6853870.0008544372</v>
      </c>
      <c r="L314" s="48">
        <v>-7025216.7508757981</v>
      </c>
    </row>
    <row r="315" spans="2:12" x14ac:dyDescent="0.3">
      <c r="B315" s="45" t="s">
        <v>174</v>
      </c>
      <c r="C315" s="46">
        <v>-378334.49000000011</v>
      </c>
      <c r="D315" s="46">
        <v>318256.43449999997</v>
      </c>
      <c r="E315" s="46">
        <v>325507.05171750009</v>
      </c>
      <c r="F315" s="46">
        <v>332919.09242802754</v>
      </c>
      <c r="G315" s="46">
        <v>340496.02932428918</v>
      </c>
      <c r="H315" s="46">
        <v>348241.40584279678</v>
      </c>
      <c r="I315" s="46">
        <v>356158.83747133915</v>
      </c>
      <c r="J315" s="46">
        <v>364252.01307586767</v>
      </c>
      <c r="K315" s="46">
        <v>372524.69624690094</v>
      </c>
      <c r="L315" s="46">
        <v>380980.72666553746</v>
      </c>
    </row>
    <row r="316" spans="2:12" x14ac:dyDescent="0.3">
      <c r="B316" s="47" t="s">
        <v>95</v>
      </c>
      <c r="C316" s="48">
        <v>494212.50999999989</v>
      </c>
      <c r="D316" s="48">
        <v>318256.43449999997</v>
      </c>
      <c r="E316" s="48">
        <v>325507.05171750009</v>
      </c>
      <c r="F316" s="48">
        <v>332919.09242802754</v>
      </c>
      <c r="G316" s="48">
        <v>340496.02932428918</v>
      </c>
      <c r="H316" s="48">
        <v>348241.40584279678</v>
      </c>
      <c r="I316" s="48">
        <v>356158.83747133915</v>
      </c>
      <c r="J316" s="48">
        <v>364252.01307586767</v>
      </c>
      <c r="K316" s="48">
        <v>372524.69624690094</v>
      </c>
      <c r="L316" s="48">
        <v>380980.72666553746</v>
      </c>
    </row>
    <row r="317" spans="2:12" x14ac:dyDescent="0.3">
      <c r="B317" s="47" t="s">
        <v>97</v>
      </c>
      <c r="C317" s="48">
        <v>-872547</v>
      </c>
      <c r="D317" s="48">
        <v>0</v>
      </c>
      <c r="E317" s="48">
        <v>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</row>
    <row r="318" spans="2:12" x14ac:dyDescent="0.3">
      <c r="B318" s="45" t="s">
        <v>175</v>
      </c>
      <c r="C318" s="46">
        <v>927164.06</v>
      </c>
      <c r="D318" s="46">
        <v>954756.53475000011</v>
      </c>
      <c r="E318" s="46">
        <v>976375.44477175013</v>
      </c>
      <c r="F318" s="46">
        <v>998469.1757752758</v>
      </c>
      <c r="G318" s="46">
        <v>1021067.7686553933</v>
      </c>
      <c r="H318" s="46">
        <v>1044181.4697704579</v>
      </c>
      <c r="I318" s="46">
        <v>1066890.7347627569</v>
      </c>
      <c r="J318" s="46">
        <v>1090106.232436337</v>
      </c>
      <c r="K318" s="46">
        <v>1113838.8486926141</v>
      </c>
      <c r="L318" s="46">
        <v>1138099.6905240614</v>
      </c>
    </row>
    <row r="319" spans="2:12" x14ac:dyDescent="0.3">
      <c r="B319" s="47" t="s">
        <v>94</v>
      </c>
      <c r="C319" s="48">
        <v>-31199.760000000002</v>
      </c>
      <c r="D319" s="48">
        <v>-31979.754000000001</v>
      </c>
      <c r="E319" s="48">
        <v>-32779.24785</v>
      </c>
      <c r="F319" s="48">
        <v>-33598.729046250002</v>
      </c>
      <c r="G319" s="48">
        <v>-34438.697272406251</v>
      </c>
      <c r="H319" s="48">
        <v>-35299.664704216411</v>
      </c>
      <c r="I319" s="48">
        <v>-36182.156321821822</v>
      </c>
      <c r="J319" s="48">
        <v>-37086.710229867364</v>
      </c>
      <c r="K319" s="48">
        <v>-38013.877985614046</v>
      </c>
      <c r="L319" s="48">
        <v>-38964.224935254402</v>
      </c>
    </row>
    <row r="320" spans="2:12" x14ac:dyDescent="0.3">
      <c r="B320" s="47" t="s">
        <v>95</v>
      </c>
      <c r="C320" s="48">
        <v>963279.03000000014</v>
      </c>
      <c r="D320" s="48">
        <v>889015.35669000004</v>
      </c>
      <c r="E320" s="48">
        <v>908728.37363791</v>
      </c>
      <c r="F320" s="48">
        <v>928875.6726500371</v>
      </c>
      <c r="G320" s="48">
        <v>949466.48016598821</v>
      </c>
      <c r="H320" s="48">
        <v>970510.20701377769</v>
      </c>
      <c r="I320" s="48">
        <v>992016.45169334882</v>
      </c>
      <c r="J320" s="48">
        <v>1013995.00370397</v>
      </c>
      <c r="K320" s="48">
        <v>1036455.846915507</v>
      </c>
      <c r="L320" s="48">
        <v>1059409.1629835255</v>
      </c>
    </row>
    <row r="321" spans="2:13" x14ac:dyDescent="0.3">
      <c r="B321" s="47" t="s">
        <v>103</v>
      </c>
      <c r="C321" s="48">
        <v>32300</v>
      </c>
      <c r="D321" s="48">
        <v>33110</v>
      </c>
      <c r="E321" s="48">
        <v>33940</v>
      </c>
      <c r="F321" s="48">
        <v>34780</v>
      </c>
      <c r="G321" s="48">
        <v>35650</v>
      </c>
      <c r="H321" s="48">
        <v>36550</v>
      </c>
      <c r="I321" s="48">
        <v>36550</v>
      </c>
      <c r="J321" s="48">
        <v>36550</v>
      </c>
      <c r="K321" s="48">
        <v>36550</v>
      </c>
      <c r="L321" s="48">
        <v>36550</v>
      </c>
    </row>
    <row r="322" spans="2:13" x14ac:dyDescent="0.3">
      <c r="B322" s="47" t="s">
        <v>96</v>
      </c>
      <c r="C322" s="48">
        <v>86105</v>
      </c>
      <c r="D322" s="48">
        <v>88257.625</v>
      </c>
      <c r="E322" s="48">
        <v>90464.065625000003</v>
      </c>
      <c r="F322" s="48">
        <v>92725.667265625001</v>
      </c>
      <c r="G322" s="48">
        <v>95043.808947265628</v>
      </c>
      <c r="H322" s="48">
        <v>97419.904170947266</v>
      </c>
      <c r="I322" s="48">
        <v>99855.401775220947</v>
      </c>
      <c r="J322" s="48">
        <v>102351.78681960148</v>
      </c>
      <c r="K322" s="48">
        <v>104910.58149009151</v>
      </c>
      <c r="L322" s="48">
        <v>107533.3460273438</v>
      </c>
    </row>
    <row r="323" spans="2:13" x14ac:dyDescent="0.3">
      <c r="B323" s="47" t="s">
        <v>97</v>
      </c>
      <c r="C323" s="48">
        <v>-100000</v>
      </c>
      <c r="D323" s="48">
        <v>0</v>
      </c>
      <c r="E323" s="48">
        <v>0</v>
      </c>
      <c r="F323" s="48">
        <v>0</v>
      </c>
      <c r="G323" s="48">
        <v>0</v>
      </c>
      <c r="H323" s="48">
        <v>0</v>
      </c>
      <c r="I323" s="48">
        <v>0</v>
      </c>
      <c r="J323" s="48">
        <v>0</v>
      </c>
      <c r="K323" s="48">
        <v>0</v>
      </c>
      <c r="L323" s="48">
        <v>0</v>
      </c>
    </row>
    <row r="324" spans="2:13" x14ac:dyDescent="0.3">
      <c r="B324" s="47" t="s">
        <v>108</v>
      </c>
      <c r="C324" s="48">
        <v>-23320.21</v>
      </c>
      <c r="D324" s="48">
        <v>-23646.692940000001</v>
      </c>
      <c r="E324" s="48">
        <v>-23977.74664116</v>
      </c>
      <c r="F324" s="48">
        <v>-24313.435094136239</v>
      </c>
      <c r="G324" s="48">
        <v>-24653.823185454148</v>
      </c>
      <c r="H324" s="48">
        <v>-24998.976710050505</v>
      </c>
      <c r="I324" s="48">
        <v>-25348.962383991213</v>
      </c>
      <c r="J324" s="48">
        <v>-25703.847857367091</v>
      </c>
      <c r="K324" s="48">
        <v>-26063.701727370229</v>
      </c>
      <c r="L324" s="48">
        <v>-26428.593551553411</v>
      </c>
    </row>
    <row r="325" spans="2:13" x14ac:dyDescent="0.3">
      <c r="B325" s="45" t="s">
        <v>176</v>
      </c>
      <c r="C325" s="46">
        <v>1462644.6500000001</v>
      </c>
      <c r="D325" s="46">
        <v>1743912.1182500005</v>
      </c>
      <c r="E325" s="46">
        <v>1654781.6569962499</v>
      </c>
      <c r="F325" s="46">
        <v>1691503.1149490662</v>
      </c>
      <c r="G325" s="46">
        <v>1729099.5990550118</v>
      </c>
      <c r="H325" s="46">
        <v>1767590.6829443411</v>
      </c>
      <c r="I325" s="46">
        <v>1806997.417554379</v>
      </c>
      <c r="J325" s="46">
        <v>1847341.3419882248</v>
      </c>
      <c r="K325" s="46">
        <v>1888644.4946137709</v>
      </c>
      <c r="L325" s="46">
        <v>1930929.4244081553</v>
      </c>
    </row>
    <row r="326" spans="2:13" x14ac:dyDescent="0.3">
      <c r="B326" s="47" t="s">
        <v>95</v>
      </c>
      <c r="C326" s="48">
        <v>1384460.12</v>
      </c>
      <c r="D326" s="48">
        <v>1509537.97533</v>
      </c>
      <c r="E326" s="48">
        <v>1409280.8368378698</v>
      </c>
      <c r="F326" s="48">
        <v>1434387.6441900313</v>
      </c>
      <c r="G326" s="48">
        <v>1459858.5186089519</v>
      </c>
      <c r="H326" s="48">
        <v>1485690.9693482278</v>
      </c>
      <c r="I326" s="48">
        <v>1511880.9022935168</v>
      </c>
      <c r="J326" s="48">
        <v>1538425.6287474469</v>
      </c>
      <c r="K326" s="48">
        <v>1565320.8744022017</v>
      </c>
      <c r="L326" s="48">
        <v>1592559.7885035682</v>
      </c>
    </row>
    <row r="327" spans="2:13" x14ac:dyDescent="0.3">
      <c r="B327" s="47" t="s">
        <v>103</v>
      </c>
      <c r="C327" s="48">
        <v>1452989</v>
      </c>
      <c r="D327" s="48">
        <v>781563.72499999998</v>
      </c>
      <c r="E327" s="48">
        <v>162835.31812499999</v>
      </c>
      <c r="F327" s="48">
        <v>166906.20107812498</v>
      </c>
      <c r="G327" s="48">
        <v>171078.85610507813</v>
      </c>
      <c r="H327" s="48">
        <v>175355.82750770508</v>
      </c>
      <c r="I327" s="48">
        <v>179739.7231953977</v>
      </c>
      <c r="J327" s="48">
        <v>184233.21627528267</v>
      </c>
      <c r="K327" s="48">
        <v>188839.04668216471</v>
      </c>
      <c r="L327" s="48">
        <v>193560.02284921883</v>
      </c>
    </row>
    <row r="328" spans="2:13" x14ac:dyDescent="0.3">
      <c r="B328" s="47" t="s">
        <v>96</v>
      </c>
      <c r="C328" s="48">
        <v>54195.5</v>
      </c>
      <c r="D328" s="48">
        <v>55550.387499999997</v>
      </c>
      <c r="E328" s="48">
        <v>56939.147187499999</v>
      </c>
      <c r="F328" s="48">
        <v>58362.625867187497</v>
      </c>
      <c r="G328" s="48">
        <v>59821.691513867183</v>
      </c>
      <c r="H328" s="48">
        <v>61317.233801713861</v>
      </c>
      <c r="I328" s="48">
        <v>62850.164646756704</v>
      </c>
      <c r="J328" s="48">
        <v>64421.418762925619</v>
      </c>
      <c r="K328" s="48">
        <v>66031.954231998767</v>
      </c>
      <c r="L328" s="48">
        <v>67682.75308779873</v>
      </c>
    </row>
    <row r="329" spans="2:13" x14ac:dyDescent="0.3">
      <c r="B329" s="47" t="s">
        <v>122</v>
      </c>
      <c r="C329" s="48">
        <v>0</v>
      </c>
      <c r="D329" s="48">
        <v>152794</v>
      </c>
      <c r="E329" s="48">
        <v>160420</v>
      </c>
      <c r="F329" s="48">
        <v>168426</v>
      </c>
      <c r="G329" s="48">
        <v>176832</v>
      </c>
      <c r="H329" s="48">
        <v>185657</v>
      </c>
      <c r="I329" s="48">
        <v>194923</v>
      </c>
      <c r="J329" s="48">
        <v>204651</v>
      </c>
      <c r="K329" s="48">
        <v>214864</v>
      </c>
      <c r="L329" s="48">
        <v>225588</v>
      </c>
      <c r="M329" s="52"/>
    </row>
    <row r="330" spans="2:13" x14ac:dyDescent="0.3">
      <c r="B330" s="47" t="s">
        <v>132</v>
      </c>
      <c r="C330" s="48">
        <v>-1298000</v>
      </c>
      <c r="D330" s="48">
        <v>-622700</v>
      </c>
      <c r="E330" s="48">
        <v>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</row>
    <row r="331" spans="2:13" x14ac:dyDescent="0.3">
      <c r="B331" s="47" t="s">
        <v>108</v>
      </c>
      <c r="C331" s="48">
        <v>-130999.97</v>
      </c>
      <c r="D331" s="48">
        <v>-132833.96958</v>
      </c>
      <c r="E331" s="48">
        <v>-134693.64515411999</v>
      </c>
      <c r="F331" s="48">
        <v>-136579.35618627767</v>
      </c>
      <c r="G331" s="48">
        <v>-138491.46717288555</v>
      </c>
      <c r="H331" s="48">
        <v>-140430.34771330594</v>
      </c>
      <c r="I331" s="48">
        <v>-142396.37258129221</v>
      </c>
      <c r="J331" s="48">
        <v>-144389.92179743029</v>
      </c>
      <c r="K331" s="48">
        <v>-146411.38070259432</v>
      </c>
      <c r="L331" s="48">
        <v>-148461.14003243065</v>
      </c>
    </row>
    <row r="332" spans="2:13" x14ac:dyDescent="0.3">
      <c r="B332" s="45" t="s">
        <v>177</v>
      </c>
      <c r="C332" s="46">
        <v>149999.83999999997</v>
      </c>
      <c r="D332" s="46">
        <v>149999.63600000017</v>
      </c>
      <c r="E332" s="46">
        <v>150000.37689999933</v>
      </c>
      <c r="F332" s="46">
        <v>150000.43632250046</v>
      </c>
      <c r="G332" s="46">
        <v>150000.17223056161</v>
      </c>
      <c r="H332" s="46">
        <v>150000.17653632618</v>
      </c>
      <c r="I332" s="46">
        <v>149999.68094973511</v>
      </c>
      <c r="J332" s="46">
        <v>149999.62297347863</v>
      </c>
      <c r="K332" s="46">
        <v>149999.71354781557</v>
      </c>
      <c r="L332" s="46">
        <v>150000.20535210031</v>
      </c>
    </row>
    <row r="333" spans="2:13" x14ac:dyDescent="0.3">
      <c r="B333" s="47" t="s">
        <v>95</v>
      </c>
      <c r="C333" s="48">
        <v>218519.84</v>
      </c>
      <c r="D333" s="48">
        <v>172750.6360000002</v>
      </c>
      <c r="E333" s="48">
        <v>180964.37689999939</v>
      </c>
      <c r="F333" s="48">
        <v>287928.43632250041</v>
      </c>
      <c r="G333" s="48">
        <v>197635.17223056161</v>
      </c>
      <c r="H333" s="48">
        <v>273182.17653632618</v>
      </c>
      <c r="I333" s="48">
        <v>288107.68094973511</v>
      </c>
      <c r="J333" s="48">
        <v>294730.62297347869</v>
      </c>
      <c r="K333" s="48">
        <v>188301.71354781554</v>
      </c>
      <c r="L333" s="48">
        <v>277566.20535210031</v>
      </c>
    </row>
    <row r="334" spans="2:13" x14ac:dyDescent="0.3">
      <c r="B334" s="47" t="s">
        <v>96</v>
      </c>
      <c r="C334" s="48">
        <v>600000</v>
      </c>
      <c r="D334" s="48">
        <v>600000</v>
      </c>
      <c r="E334" s="48">
        <v>600000</v>
      </c>
      <c r="F334" s="48">
        <v>500000</v>
      </c>
      <c r="G334" s="48">
        <v>600000</v>
      </c>
      <c r="H334" s="48">
        <v>500000</v>
      </c>
      <c r="I334" s="48">
        <v>500000</v>
      </c>
      <c r="J334" s="48">
        <v>500000</v>
      </c>
      <c r="K334" s="48">
        <v>600000</v>
      </c>
      <c r="L334" s="48">
        <v>500000</v>
      </c>
    </row>
    <row r="335" spans="2:13" x14ac:dyDescent="0.3">
      <c r="B335" s="47" t="s">
        <v>97</v>
      </c>
      <c r="C335" s="48">
        <v>-553189</v>
      </c>
      <c r="D335" s="48">
        <v>-89450</v>
      </c>
      <c r="E335" s="48">
        <v>-221803</v>
      </c>
      <c r="F335" s="48">
        <v>-379538</v>
      </c>
      <c r="G335" s="48">
        <v>-885266</v>
      </c>
      <c r="H335" s="48">
        <v>-307076</v>
      </c>
      <c r="I335" s="48">
        <v>-481654</v>
      </c>
      <c r="J335" s="48">
        <v>-456235</v>
      </c>
      <c r="K335" s="48">
        <v>-831220</v>
      </c>
      <c r="L335" s="48">
        <v>-65681</v>
      </c>
    </row>
    <row r="336" spans="2:13" x14ac:dyDescent="0.3">
      <c r="B336" s="47" t="s">
        <v>108</v>
      </c>
      <c r="C336" s="48">
        <v>-115331</v>
      </c>
      <c r="D336" s="48">
        <v>-533301</v>
      </c>
      <c r="E336" s="48">
        <v>-409161</v>
      </c>
      <c r="F336" s="48">
        <v>-258390</v>
      </c>
      <c r="G336" s="48">
        <v>237631</v>
      </c>
      <c r="H336" s="48">
        <v>-316106</v>
      </c>
      <c r="I336" s="48">
        <v>-156454</v>
      </c>
      <c r="J336" s="48">
        <v>-188496</v>
      </c>
      <c r="K336" s="48">
        <v>192918</v>
      </c>
      <c r="L336" s="48">
        <v>-561885</v>
      </c>
    </row>
    <row r="337" spans="2:12" x14ac:dyDescent="0.3">
      <c r="B337" s="45" t="s">
        <v>178</v>
      </c>
      <c r="C337" s="46">
        <v>81777.05</v>
      </c>
      <c r="D337" s="46">
        <v>83878.921099999992</v>
      </c>
      <c r="E337" s="46">
        <v>85800.608870500015</v>
      </c>
      <c r="F337" s="46">
        <v>87765.738276126489</v>
      </c>
      <c r="G337" s="46">
        <v>89775.271595809041</v>
      </c>
      <c r="H337" s="46">
        <v>91830.191769439276</v>
      </c>
      <c r="I337" s="46">
        <v>93931.502819772286</v>
      </c>
      <c r="J337" s="46">
        <v>96080.230282208839</v>
      </c>
      <c r="K337" s="46">
        <v>98277.421642579357</v>
      </c>
      <c r="L337" s="46">
        <v>100524.14678305216</v>
      </c>
    </row>
    <row r="338" spans="2:12" x14ac:dyDescent="0.3">
      <c r="B338" s="47" t="s">
        <v>94</v>
      </c>
      <c r="C338" s="48">
        <v>-12130</v>
      </c>
      <c r="D338" s="48">
        <v>-12383.25</v>
      </c>
      <c r="E338" s="48">
        <v>-12642.831249999999</v>
      </c>
      <c r="F338" s="48">
        <v>-12908.90203125</v>
      </c>
      <c r="G338" s="48">
        <v>-13181.624582031251</v>
      </c>
      <c r="H338" s="48">
        <v>-13461.165196582031</v>
      </c>
      <c r="I338" s="48">
        <v>-13747.694326496581</v>
      </c>
      <c r="J338" s="48">
        <v>-14041.386684658995</v>
      </c>
      <c r="K338" s="48">
        <v>-14342.421351775471</v>
      </c>
      <c r="L338" s="48">
        <v>-14650.981885569858</v>
      </c>
    </row>
    <row r="339" spans="2:12" x14ac:dyDescent="0.3">
      <c r="B339" s="47" t="s">
        <v>95</v>
      </c>
      <c r="C339" s="48">
        <v>93907.05</v>
      </c>
      <c r="D339" s="48">
        <v>96262.171099999992</v>
      </c>
      <c r="E339" s="48">
        <v>98443.440120500003</v>
      </c>
      <c r="F339" s="48">
        <v>100674.6403073765</v>
      </c>
      <c r="G339" s="48">
        <v>102956.89617784029</v>
      </c>
      <c r="H339" s="48">
        <v>105291.35696602131</v>
      </c>
      <c r="I339" s="48">
        <v>107679.19714626888</v>
      </c>
      <c r="J339" s="48">
        <v>110121.61696686783</v>
      </c>
      <c r="K339" s="48">
        <v>112619.84299435483</v>
      </c>
      <c r="L339" s="48">
        <v>115175.12866862203</v>
      </c>
    </row>
    <row r="340" spans="2:12" x14ac:dyDescent="0.3">
      <c r="B340" s="45" t="s">
        <v>179</v>
      </c>
      <c r="C340" s="46">
        <v>123224.23</v>
      </c>
      <c r="D340" s="46">
        <v>126353.2475</v>
      </c>
      <c r="E340" s="46">
        <v>129084.7003705</v>
      </c>
      <c r="F340" s="46">
        <v>131874.4841698645</v>
      </c>
      <c r="G340" s="46">
        <v>134723.78098648696</v>
      </c>
      <c r="H340" s="46">
        <v>137633.79470204204</v>
      </c>
      <c r="I340" s="46">
        <v>140605.75131631712</v>
      </c>
      <c r="J340" s="46">
        <v>143640.8992738853</v>
      </c>
      <c r="K340" s="46">
        <v>146740.50979248463</v>
      </c>
      <c r="L340" s="46">
        <v>149905.87719296207</v>
      </c>
    </row>
    <row r="341" spans="2:12" x14ac:dyDescent="0.3">
      <c r="B341" s="47" t="s">
        <v>95</v>
      </c>
      <c r="C341" s="48">
        <v>123224.23</v>
      </c>
      <c r="D341" s="48">
        <v>126353.2475</v>
      </c>
      <c r="E341" s="48">
        <v>129084.7003705</v>
      </c>
      <c r="F341" s="48">
        <v>131874.4841698645</v>
      </c>
      <c r="G341" s="48">
        <v>134723.78098648696</v>
      </c>
      <c r="H341" s="48">
        <v>137633.79470204204</v>
      </c>
      <c r="I341" s="48">
        <v>140605.75131631712</v>
      </c>
      <c r="J341" s="48">
        <v>143640.8992738853</v>
      </c>
      <c r="K341" s="48">
        <v>146740.50979248463</v>
      </c>
      <c r="L341" s="48">
        <v>149905.87719296207</v>
      </c>
    </row>
    <row r="342" spans="2:12" x14ac:dyDescent="0.3">
      <c r="B342" s="45" t="s">
        <v>180</v>
      </c>
      <c r="C342" s="46">
        <v>-193338</v>
      </c>
      <c r="D342" s="46">
        <v>0</v>
      </c>
      <c r="E342" s="46">
        <v>0</v>
      </c>
      <c r="F342" s="46">
        <v>0</v>
      </c>
      <c r="G342" s="46">
        <v>0</v>
      </c>
      <c r="H342" s="46">
        <v>0</v>
      </c>
      <c r="I342" s="46">
        <v>-0.22632714838255197</v>
      </c>
      <c r="J342" s="46">
        <v>0</v>
      </c>
      <c r="K342" s="46">
        <v>0</v>
      </c>
      <c r="L342" s="46">
        <v>0</v>
      </c>
    </row>
    <row r="343" spans="2:12" x14ac:dyDescent="0.3">
      <c r="B343" s="47" t="s">
        <v>94</v>
      </c>
      <c r="C343" s="48">
        <v>-191123</v>
      </c>
      <c r="D343" s="48">
        <v>-222610</v>
      </c>
      <c r="E343" s="48">
        <v>-209488</v>
      </c>
      <c r="F343" s="48">
        <v>-197678</v>
      </c>
      <c r="G343" s="48">
        <v>-187049</v>
      </c>
      <c r="H343" s="48">
        <v>-132160</v>
      </c>
      <c r="I343" s="48">
        <v>-77484</v>
      </c>
      <c r="J343" s="48">
        <v>-69736</v>
      </c>
      <c r="K343" s="48">
        <v>-62762</v>
      </c>
      <c r="L343" s="48">
        <v>-50000</v>
      </c>
    </row>
    <row r="344" spans="2:12" x14ac:dyDescent="0.3">
      <c r="B344" s="47" t="s">
        <v>95</v>
      </c>
      <c r="C344" s="48">
        <v>-788089.96</v>
      </c>
      <c r="D344" s="48">
        <v>-542124.95944000001</v>
      </c>
      <c r="E344" s="48">
        <v>-553343.93887216004</v>
      </c>
      <c r="F344" s="48">
        <v>-563471.44851637026</v>
      </c>
      <c r="G344" s="48">
        <v>-573084.00360809942</v>
      </c>
      <c r="H344" s="48">
        <v>-581833.0838914254</v>
      </c>
      <c r="I344" s="48">
        <v>-589130.13310453808</v>
      </c>
      <c r="J344" s="48">
        <v>-596402.5584576003</v>
      </c>
      <c r="K344" s="48">
        <v>-624586.73010284535</v>
      </c>
      <c r="L344" s="48">
        <v>-631944.98059679475</v>
      </c>
    </row>
    <row r="345" spans="2:12" x14ac:dyDescent="0.3">
      <c r="B345" s="47" t="s">
        <v>103</v>
      </c>
      <c r="C345" s="48">
        <v>900489</v>
      </c>
      <c r="D345" s="48">
        <v>1207265</v>
      </c>
      <c r="E345" s="48">
        <v>1720474</v>
      </c>
      <c r="F345" s="48">
        <v>1316223</v>
      </c>
      <c r="G345" s="48">
        <v>1335720</v>
      </c>
      <c r="H345" s="48">
        <v>1080771</v>
      </c>
      <c r="I345" s="48">
        <v>1688085</v>
      </c>
      <c r="J345" s="48">
        <v>1305570</v>
      </c>
      <c r="K345" s="48">
        <v>1008933</v>
      </c>
      <c r="L345" s="48">
        <v>1448183</v>
      </c>
    </row>
    <row r="346" spans="2:12" x14ac:dyDescent="0.3">
      <c r="B346" s="47" t="s">
        <v>96</v>
      </c>
      <c r="C346" s="48">
        <v>464626</v>
      </c>
      <c r="D346" s="48">
        <v>351033</v>
      </c>
      <c r="E346" s="48">
        <v>0</v>
      </c>
      <c r="F346" s="48">
        <v>312031.4375</v>
      </c>
      <c r="G346" s="48">
        <v>301935.74843749998</v>
      </c>
      <c r="H346" s="48">
        <v>565851.36714843754</v>
      </c>
      <c r="I346" s="48">
        <v>0</v>
      </c>
      <c r="J346" s="48">
        <v>319494.25698532711</v>
      </c>
      <c r="K346" s="48">
        <v>650766.38840996032</v>
      </c>
      <c r="L346" s="48">
        <v>219725.54812020937</v>
      </c>
    </row>
    <row r="347" spans="2:12" x14ac:dyDescent="0.3">
      <c r="B347" s="47" t="s">
        <v>97</v>
      </c>
      <c r="C347" s="48">
        <v>0</v>
      </c>
      <c r="D347" s="48">
        <v>0</v>
      </c>
      <c r="E347" s="48">
        <v>-122734.5</v>
      </c>
      <c r="F347" s="48">
        <v>0</v>
      </c>
      <c r="G347" s="48">
        <v>0</v>
      </c>
      <c r="H347" s="48">
        <v>0</v>
      </c>
      <c r="I347" s="48">
        <v>-75785</v>
      </c>
      <c r="J347" s="48">
        <v>0</v>
      </c>
      <c r="K347" s="48">
        <v>0</v>
      </c>
      <c r="L347" s="48">
        <v>0</v>
      </c>
    </row>
    <row r="348" spans="2:12" x14ac:dyDescent="0.3">
      <c r="B348" s="47" t="s">
        <v>122</v>
      </c>
      <c r="C348" s="48">
        <v>290760</v>
      </c>
      <c r="D348" s="48">
        <v>88617</v>
      </c>
      <c r="E348" s="48">
        <v>59623</v>
      </c>
      <c r="F348" s="48">
        <v>39949</v>
      </c>
      <c r="G348" s="48">
        <v>42230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</row>
    <row r="349" spans="2:12" x14ac:dyDescent="0.3">
      <c r="B349" s="47" t="s">
        <v>108</v>
      </c>
      <c r="C349" s="48">
        <v>-870000.04</v>
      </c>
      <c r="D349" s="48">
        <v>-882180.04055999999</v>
      </c>
      <c r="E349" s="48">
        <v>-894530.56112783996</v>
      </c>
      <c r="F349" s="48">
        <v>-907053.98898362974</v>
      </c>
      <c r="G349" s="48">
        <v>-919752.74482940056</v>
      </c>
      <c r="H349" s="48">
        <v>-932629.28325701214</v>
      </c>
      <c r="I349" s="48">
        <v>-945686.0932226103</v>
      </c>
      <c r="J349" s="48">
        <v>-958925.69852772681</v>
      </c>
      <c r="K349" s="48">
        <v>-972350.65830711497</v>
      </c>
      <c r="L349" s="48">
        <v>-985963.56752341462</v>
      </c>
    </row>
    <row r="350" spans="2:12" x14ac:dyDescent="0.3">
      <c r="B350" s="45" t="s">
        <v>181</v>
      </c>
      <c r="C350" s="46">
        <v>-0.47999999998137355</v>
      </c>
      <c r="D350" s="46">
        <v>-4.2000000015832484E-2</v>
      </c>
      <c r="E350" s="46">
        <v>0</v>
      </c>
      <c r="F350" s="46">
        <v>5.9623750043101609E-2</v>
      </c>
      <c r="G350" s="46">
        <v>-6.388565618544817E-2</v>
      </c>
      <c r="H350" s="46">
        <v>0</v>
      </c>
      <c r="I350" s="46">
        <v>8.1630132393911481E-2</v>
      </c>
      <c r="J350" s="46">
        <v>-0.26632911432534456</v>
      </c>
      <c r="K350" s="46">
        <v>7.7012657886371017E-2</v>
      </c>
      <c r="L350" s="46">
        <v>0</v>
      </c>
    </row>
    <row r="351" spans="2:12" x14ac:dyDescent="0.3">
      <c r="B351" s="47" t="s">
        <v>95</v>
      </c>
      <c r="C351" s="48">
        <v>-237573.08999999997</v>
      </c>
      <c r="D351" s="48">
        <v>-244987.64653999999</v>
      </c>
      <c r="E351" s="48">
        <v>-252590.73205355991</v>
      </c>
      <c r="F351" s="48">
        <v>-260386.40312585974</v>
      </c>
      <c r="G351" s="48">
        <v>-268379.6771137605</v>
      </c>
      <c r="H351" s="48">
        <v>-276574.5312960954</v>
      </c>
      <c r="I351" s="48">
        <v>-284976.90200455155</v>
      </c>
      <c r="J351" s="48">
        <v>-293589.68373468384</v>
      </c>
      <c r="K351" s="48">
        <v>-302418.72823658958</v>
      </c>
      <c r="L351" s="48">
        <v>-311469.8435847626</v>
      </c>
    </row>
    <row r="352" spans="2:12" x14ac:dyDescent="0.3">
      <c r="B352" s="47" t="s">
        <v>103</v>
      </c>
      <c r="C352" s="48">
        <v>427000</v>
      </c>
      <c r="D352" s="48">
        <v>281000</v>
      </c>
      <c r="E352" s="48">
        <v>1381000</v>
      </c>
      <c r="F352" s="48">
        <v>536100</v>
      </c>
      <c r="G352" s="48">
        <v>536500</v>
      </c>
      <c r="H352" s="48">
        <v>640000</v>
      </c>
      <c r="I352" s="48">
        <v>338000</v>
      </c>
      <c r="J352" s="48">
        <v>244000</v>
      </c>
      <c r="K352" s="48">
        <v>245500</v>
      </c>
      <c r="L352" s="48">
        <v>713000</v>
      </c>
    </row>
    <row r="353" spans="2:12" x14ac:dyDescent="0.3">
      <c r="B353" s="47" t="s">
        <v>97</v>
      </c>
      <c r="C353" s="48">
        <v>0</v>
      </c>
      <c r="D353" s="48">
        <v>0</v>
      </c>
      <c r="E353" s="48">
        <v>-809668.10694999993</v>
      </c>
      <c r="F353" s="48">
        <v>0</v>
      </c>
      <c r="G353" s="48">
        <v>0</v>
      </c>
      <c r="H353" s="48">
        <v>-31108.884517202387</v>
      </c>
      <c r="I353" s="48">
        <v>0</v>
      </c>
      <c r="J353" s="48">
        <v>0</v>
      </c>
      <c r="K353" s="48">
        <v>0</v>
      </c>
      <c r="L353" s="48">
        <v>-50209.378937974339</v>
      </c>
    </row>
    <row r="354" spans="2:12" x14ac:dyDescent="0.3">
      <c r="B354" s="47" t="s">
        <v>96</v>
      </c>
      <c r="C354" s="48">
        <v>120573</v>
      </c>
      <c r="D354" s="48">
        <v>278328</v>
      </c>
      <c r="E354" s="48">
        <v>0</v>
      </c>
      <c r="F354" s="48">
        <v>47490</v>
      </c>
      <c r="G354" s="48">
        <v>59608</v>
      </c>
      <c r="H354" s="48">
        <v>0</v>
      </c>
      <c r="I354" s="48">
        <v>283946</v>
      </c>
      <c r="J354" s="48">
        <v>391276</v>
      </c>
      <c r="K354" s="48">
        <v>403389</v>
      </c>
      <c r="L354" s="48">
        <v>0</v>
      </c>
    </row>
    <row r="355" spans="2:12" x14ac:dyDescent="0.3">
      <c r="B355" s="47" t="s">
        <v>108</v>
      </c>
      <c r="C355" s="48">
        <v>-310000.39</v>
      </c>
      <c r="D355" s="48">
        <v>-314340.39546000003</v>
      </c>
      <c r="E355" s="48">
        <v>-318741.16099644004</v>
      </c>
      <c r="F355" s="48">
        <v>-323203.53725039022</v>
      </c>
      <c r="G355" s="48">
        <v>-327728.38677189569</v>
      </c>
      <c r="H355" s="48">
        <v>-332316.58418670221</v>
      </c>
      <c r="I355" s="48">
        <v>-336969.01636531606</v>
      </c>
      <c r="J355" s="48">
        <v>-341686.58259443048</v>
      </c>
      <c r="K355" s="48">
        <v>-346470.19475075253</v>
      </c>
      <c r="L355" s="48">
        <v>-351320.77747726307</v>
      </c>
    </row>
    <row r="356" spans="2:12" x14ac:dyDescent="0.3">
      <c r="B356" s="45" t="s">
        <v>182</v>
      </c>
      <c r="C356" s="46">
        <v>1.0000000002037268E-2</v>
      </c>
      <c r="D356" s="46">
        <v>0</v>
      </c>
      <c r="E356" s="46">
        <v>0</v>
      </c>
      <c r="F356" s="46">
        <v>0</v>
      </c>
      <c r="G356" s="46">
        <v>0</v>
      </c>
      <c r="H356" s="46">
        <v>0</v>
      </c>
      <c r="I356" s="46">
        <v>0</v>
      </c>
      <c r="J356" s="46">
        <v>0</v>
      </c>
      <c r="K356" s="46">
        <v>0</v>
      </c>
      <c r="L356" s="46">
        <v>0</v>
      </c>
    </row>
    <row r="357" spans="2:12" x14ac:dyDescent="0.3">
      <c r="B357" s="47" t="s">
        <v>95</v>
      </c>
      <c r="C357" s="48">
        <v>5416.5600000000049</v>
      </c>
      <c r="D357" s="48">
        <v>5055.6210000000065</v>
      </c>
      <c r="E357" s="48">
        <v>4687.2783369999961</v>
      </c>
      <c r="F357" s="48">
        <v>4302.9293741029978</v>
      </c>
      <c r="G357" s="48">
        <v>3902.0825129530494</v>
      </c>
      <c r="H357" s="48">
        <v>3484.2326931581338</v>
      </c>
      <c r="I357" s="48">
        <v>3048.8610424648941</v>
      </c>
      <c r="J357" s="48">
        <v>2595.4345180928794</v>
      </c>
      <c r="K357" s="48">
        <v>2123.4055390084322</v>
      </c>
      <c r="L357" s="48">
        <v>1632.2116089132905</v>
      </c>
    </row>
    <row r="358" spans="2:12" x14ac:dyDescent="0.3">
      <c r="B358" s="47" t="s">
        <v>97</v>
      </c>
      <c r="C358" s="48">
        <v>39706.699999999997</v>
      </c>
      <c r="D358" s="48">
        <v>40699.354499999994</v>
      </c>
      <c r="E358" s="48">
        <v>41708.266820000004</v>
      </c>
      <c r="F358" s="48">
        <v>42742.153415095003</v>
      </c>
      <c r="G358" s="48">
        <v>43801.631435293726</v>
      </c>
      <c r="H358" s="48">
        <v>44887.3332503641</v>
      </c>
      <c r="I358" s="48">
        <v>45999.906824266647</v>
      </c>
      <c r="J358" s="48">
        <v>47140.016098772903</v>
      </c>
      <c r="K358" s="48">
        <v>48308.34138649347</v>
      </c>
      <c r="L358" s="48">
        <v>49505.579773545636</v>
      </c>
    </row>
    <row r="359" spans="2:12" x14ac:dyDescent="0.3">
      <c r="B359" s="47" t="s">
        <v>108</v>
      </c>
      <c r="C359" s="48">
        <v>-45123.25</v>
      </c>
      <c r="D359" s="48">
        <v>-45754.9755</v>
      </c>
      <c r="E359" s="48">
        <v>-46395.545157</v>
      </c>
      <c r="F359" s="48">
        <v>-47045.082789198001</v>
      </c>
      <c r="G359" s="48">
        <v>-47703.713948246776</v>
      </c>
      <c r="H359" s="48">
        <v>-48371.565943522233</v>
      </c>
      <c r="I359" s="48">
        <v>-49048.767866731541</v>
      </c>
      <c r="J359" s="48">
        <v>-49735.450616865783</v>
      </c>
      <c r="K359" s="48">
        <v>-50431.746925501902</v>
      </c>
      <c r="L359" s="48">
        <v>-51137.791382458927</v>
      </c>
    </row>
    <row r="360" spans="2:12" x14ac:dyDescent="0.3">
      <c r="B360" s="45" t="s">
        <v>183</v>
      </c>
      <c r="C360" s="46">
        <v>-255561.16999999998</v>
      </c>
      <c r="D360" s="46">
        <v>-262195.76325000002</v>
      </c>
      <c r="E360" s="46">
        <v>-269086.28233124991</v>
      </c>
      <c r="F360" s="46">
        <v>-276149.06438953127</v>
      </c>
      <c r="G360" s="46">
        <v>-283388.41599926964</v>
      </c>
      <c r="H360" s="46">
        <v>-290808.75139925128</v>
      </c>
      <c r="I360" s="46">
        <v>-298414.59518423257</v>
      </c>
      <c r="J360" s="46">
        <v>-306210.58506383852</v>
      </c>
      <c r="K360" s="46">
        <v>-314201.47469043441</v>
      </c>
      <c r="L360" s="46">
        <v>-322392.13655769528</v>
      </c>
    </row>
    <row r="361" spans="2:12" x14ac:dyDescent="0.3">
      <c r="B361" s="47" t="s">
        <v>95</v>
      </c>
      <c r="C361" s="48">
        <v>-255561.16999999998</v>
      </c>
      <c r="D361" s="48">
        <v>-262195.76325000002</v>
      </c>
      <c r="E361" s="48">
        <v>-269086.28233124991</v>
      </c>
      <c r="F361" s="48">
        <v>-276149.06438953127</v>
      </c>
      <c r="G361" s="48">
        <v>-283388.41599926964</v>
      </c>
      <c r="H361" s="48">
        <v>-290808.75139925128</v>
      </c>
      <c r="I361" s="48">
        <v>-298414.59518423257</v>
      </c>
      <c r="J361" s="48">
        <v>-306210.58506383852</v>
      </c>
      <c r="K361" s="48">
        <v>-314201.47469043441</v>
      </c>
      <c r="L361" s="48">
        <v>-322392.13655769528</v>
      </c>
    </row>
    <row r="362" spans="2:12" x14ac:dyDescent="0.3">
      <c r="B362" s="45" t="s">
        <v>184</v>
      </c>
      <c r="C362" s="46">
        <v>212065.64000000031</v>
      </c>
      <c r="D362" s="46">
        <v>219834.00199999983</v>
      </c>
      <c r="E362" s="46">
        <v>224511.84954700008</v>
      </c>
      <c r="F362" s="46">
        <v>469293.48336068774</v>
      </c>
      <c r="G362" s="46">
        <v>234182.15430939349</v>
      </c>
      <c r="H362" s="46">
        <v>239180.17571389311</v>
      </c>
      <c r="I362" s="46">
        <v>244289.90821236052</v>
      </c>
      <c r="J362" s="46">
        <v>509513.76063835301</v>
      </c>
      <c r="K362" s="46">
        <v>254854.19091189536</v>
      </c>
      <c r="L362" s="46">
        <v>260313.7069437459</v>
      </c>
    </row>
    <row r="363" spans="2:12" x14ac:dyDescent="0.3">
      <c r="B363" s="49" t="s">
        <v>94</v>
      </c>
      <c r="C363" s="50">
        <v>0</v>
      </c>
      <c r="D363" s="50">
        <v>0</v>
      </c>
      <c r="E363" s="50">
        <v>0</v>
      </c>
      <c r="F363" s="50">
        <v>0</v>
      </c>
      <c r="G363" s="50">
        <v>0</v>
      </c>
      <c r="H363" s="50">
        <v>0</v>
      </c>
      <c r="I363" s="50">
        <v>0</v>
      </c>
      <c r="J363" s="50">
        <v>0</v>
      </c>
      <c r="K363" s="50">
        <v>0</v>
      </c>
      <c r="L363" s="50">
        <v>0</v>
      </c>
    </row>
    <row r="364" spans="2:12" x14ac:dyDescent="0.3">
      <c r="B364" s="47" t="s">
        <v>95</v>
      </c>
      <c r="C364" s="48">
        <v>207065.64000000031</v>
      </c>
      <c r="D364" s="48">
        <v>214834.00199999983</v>
      </c>
      <c r="E364" s="48">
        <v>219511.84954700008</v>
      </c>
      <c r="F364" s="48">
        <v>464293.48336068774</v>
      </c>
      <c r="G364" s="48">
        <v>229182.15430939349</v>
      </c>
      <c r="H364" s="48">
        <v>234180.17571389311</v>
      </c>
      <c r="I364" s="48">
        <v>239289.90821236052</v>
      </c>
      <c r="J364" s="48">
        <v>504513.76063835301</v>
      </c>
      <c r="K364" s="48">
        <v>249854.19091189536</v>
      </c>
      <c r="L364" s="48">
        <v>255313.7069437459</v>
      </c>
    </row>
    <row r="365" spans="2:12" x14ac:dyDescent="0.3">
      <c r="B365" s="47" t="s">
        <v>96</v>
      </c>
      <c r="C365" s="48">
        <v>5000</v>
      </c>
      <c r="D365" s="48">
        <v>5000</v>
      </c>
      <c r="E365" s="48">
        <v>5000</v>
      </c>
      <c r="F365" s="48">
        <v>5000</v>
      </c>
      <c r="G365" s="48">
        <v>5000</v>
      </c>
      <c r="H365" s="48">
        <v>5000</v>
      </c>
      <c r="I365" s="48">
        <v>5000</v>
      </c>
      <c r="J365" s="48">
        <v>5000</v>
      </c>
      <c r="K365" s="48">
        <v>5000</v>
      </c>
      <c r="L365" s="48">
        <v>5000</v>
      </c>
    </row>
    <row r="366" spans="2:12" x14ac:dyDescent="0.3">
      <c r="B366" s="45" t="s">
        <v>185</v>
      </c>
      <c r="C366" s="46">
        <v>398277.25000000006</v>
      </c>
      <c r="D366" s="46">
        <v>-937105.69400000002</v>
      </c>
      <c r="E366" s="46">
        <v>-734826.95348500006</v>
      </c>
      <c r="F366" s="46">
        <v>-920919.42442574492</v>
      </c>
      <c r="G366" s="46">
        <v>-984522.49335615267</v>
      </c>
      <c r="H366" s="46">
        <v>-1079888.4854042358</v>
      </c>
      <c r="I366" s="46">
        <v>-1150603.6635909367</v>
      </c>
      <c r="J366" s="46">
        <v>-1065488.2281355201</v>
      </c>
      <c r="K366" s="46">
        <v>-876004.31576838088</v>
      </c>
      <c r="L366" s="46">
        <v>-1029266.9990521705</v>
      </c>
    </row>
    <row r="367" spans="2:12" x14ac:dyDescent="0.3">
      <c r="B367" s="47" t="s">
        <v>95</v>
      </c>
      <c r="C367" s="48">
        <v>398277.25000000006</v>
      </c>
      <c r="D367" s="48">
        <v>-937105.69400000002</v>
      </c>
      <c r="E367" s="48">
        <v>-734826.95348500006</v>
      </c>
      <c r="F367" s="48">
        <v>-920919.42442574492</v>
      </c>
      <c r="G367" s="48">
        <v>-984522.49335615267</v>
      </c>
      <c r="H367" s="48">
        <v>-1079888.4854042358</v>
      </c>
      <c r="I367" s="48">
        <v>-1150603.6635909367</v>
      </c>
      <c r="J367" s="48">
        <v>-1065488.2281355201</v>
      </c>
      <c r="K367" s="48">
        <v>-876004.31576838088</v>
      </c>
      <c r="L367" s="48">
        <v>-1029266.9990521705</v>
      </c>
    </row>
    <row r="368" spans="2:12" x14ac:dyDescent="0.3">
      <c r="B368" s="53"/>
      <c r="C368" s="48"/>
      <c r="D368" s="48"/>
      <c r="E368" s="48"/>
      <c r="F368" s="48"/>
      <c r="G368" s="48"/>
      <c r="H368" s="48"/>
      <c r="I368" s="48"/>
      <c r="J368" s="48"/>
      <c r="K368" s="48"/>
      <c r="L368" s="48"/>
    </row>
    <row r="369" spans="2:13" x14ac:dyDescent="0.3">
      <c r="B369" s="54" t="s">
        <v>186</v>
      </c>
      <c r="C369" s="55">
        <v>0.15803323168074712</v>
      </c>
      <c r="D369" s="55">
        <v>-3.4529446507804096E-2</v>
      </c>
      <c r="E369" s="55">
        <v>0.24622067564632744</v>
      </c>
      <c r="F369" s="55">
        <v>-0.18686533824075013</v>
      </c>
      <c r="G369" s="55">
        <v>-0.35295326780760661</v>
      </c>
      <c r="H369" s="55">
        <v>0.35960109491134062</v>
      </c>
      <c r="I369" s="55">
        <v>-6.5175814088433981E-3</v>
      </c>
      <c r="J369" s="55">
        <v>0.11311593349091709</v>
      </c>
      <c r="K369" s="55">
        <v>4.6416928467806429E-2</v>
      </c>
      <c r="L369" s="55">
        <v>0.16758500708965585</v>
      </c>
      <c r="M369" s="52"/>
    </row>
    <row r="371" spans="2:13" x14ac:dyDescent="0.3">
      <c r="D371" s="42"/>
      <c r="E371" s="42"/>
      <c r="F371" s="42"/>
      <c r="G371" s="42"/>
      <c r="H371" s="42"/>
      <c r="I371" s="42"/>
      <c r="J371" s="42"/>
      <c r="K371" s="42"/>
      <c r="L371" s="42"/>
    </row>
    <row r="373" spans="2:13" x14ac:dyDescent="0.3">
      <c r="D373" s="42"/>
      <c r="E373" s="42"/>
      <c r="F373" s="42"/>
      <c r="G373" s="42"/>
      <c r="H373" s="42"/>
      <c r="I373" s="42"/>
      <c r="J373" s="42"/>
      <c r="K373" s="42"/>
      <c r="L373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>
      <selection activeCell="A25" sqref="A25"/>
    </sheetView>
  </sheetViews>
  <sheetFormatPr defaultColWidth="9" defaultRowHeight="13.8" x14ac:dyDescent="0.25"/>
  <cols>
    <col min="1" max="1" width="49.44140625" style="10" customWidth="1"/>
    <col min="2" max="11" width="14" style="10" customWidth="1"/>
    <col min="12" max="12" width="9" style="10"/>
    <col min="13" max="13" width="13.77734375" style="10" bestFit="1" customWidth="1"/>
    <col min="14" max="16384" width="9" style="10"/>
  </cols>
  <sheetData>
    <row r="2" spans="1:13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3" x14ac:dyDescent="0.25">
      <c r="A3" s="12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11" t="s">
        <v>11</v>
      </c>
      <c r="B4" s="37">
        <v>23470461.479999997</v>
      </c>
      <c r="C4" s="37">
        <v>23361100.607000001</v>
      </c>
      <c r="D4" s="37">
        <v>23940371.872174993</v>
      </c>
      <c r="E4" s="37">
        <v>24534118.668979377</v>
      </c>
      <c r="F4" s="37">
        <v>25142702.885703854</v>
      </c>
      <c r="G4" s="37">
        <v>25766495.457846448</v>
      </c>
      <c r="H4" s="37">
        <v>26405876.594292603</v>
      </c>
      <c r="I4" s="37">
        <v>27061236.009149924</v>
      </c>
      <c r="J4" s="37">
        <v>27732973.159378678</v>
      </c>
      <c r="K4" s="37">
        <v>28421497.488363147</v>
      </c>
      <c r="M4" s="57"/>
    </row>
    <row r="5" spans="1:13" x14ac:dyDescent="0.25">
      <c r="A5" s="11" t="s">
        <v>12</v>
      </c>
      <c r="B5" s="37">
        <v>10662047.25</v>
      </c>
      <c r="C5" s="37">
        <v>10771644.706249999</v>
      </c>
      <c r="D5" s="37">
        <v>11004308.349726262</v>
      </c>
      <c r="E5" s="37">
        <v>11243475.700013181</v>
      </c>
      <c r="F5" s="37">
        <v>11489087.117012067</v>
      </c>
      <c r="G5" s="37">
        <v>11695773.975921374</v>
      </c>
      <c r="H5" s="37">
        <v>11908074.742801949</v>
      </c>
      <c r="I5" s="37">
        <v>12185184.052036539</v>
      </c>
      <c r="J5" s="37">
        <v>12480480.785731265</v>
      </c>
      <c r="K5" s="37">
        <v>12777555.155107766</v>
      </c>
      <c r="M5" s="57"/>
    </row>
    <row r="6" spans="1:13" x14ac:dyDescent="0.25">
      <c r="A6" s="11" t="s">
        <v>67</v>
      </c>
      <c r="B6" s="37">
        <v>944816</v>
      </c>
      <c r="C6" s="37">
        <v>965434.5</v>
      </c>
      <c r="D6" s="37">
        <v>986512.9375</v>
      </c>
      <c r="E6" s="37">
        <v>1008058.2634375</v>
      </c>
      <c r="F6" s="37">
        <v>1030078.7507984377</v>
      </c>
      <c r="G6" s="37">
        <v>1052583.0026511485</v>
      </c>
      <c r="H6" s="37">
        <v>1075582.9603810045</v>
      </c>
      <c r="I6" s="37">
        <v>1100097.9121307433</v>
      </c>
      <c r="J6" s="37">
        <v>1125446.5014516271</v>
      </c>
      <c r="K6" s="37">
        <v>1151714.7361707091</v>
      </c>
      <c r="M6" s="57"/>
    </row>
    <row r="7" spans="1:13" x14ac:dyDescent="0.25">
      <c r="A7" s="11" t="s">
        <v>13</v>
      </c>
      <c r="B7" s="37">
        <v>65906.070000000007</v>
      </c>
      <c r="C7" s="37">
        <v>67552.471749999997</v>
      </c>
      <c r="D7" s="37">
        <v>148133.03354374997</v>
      </c>
      <c r="E7" s="37">
        <v>221759.78438234376</v>
      </c>
      <c r="F7" s="37">
        <v>232820.77899190236</v>
      </c>
      <c r="G7" s="37">
        <v>244336.09846669991</v>
      </c>
      <c r="H7" s="37">
        <v>256324.85092836741</v>
      </c>
      <c r="I7" s="37">
        <v>618804.17220157664</v>
      </c>
      <c r="J7" s="37">
        <v>581792.22650661611</v>
      </c>
      <c r="K7" s="37">
        <v>595308.20716928155</v>
      </c>
      <c r="M7" s="57"/>
    </row>
    <row r="8" spans="1:13" x14ac:dyDescent="0.25">
      <c r="A8" s="11" t="s">
        <v>68</v>
      </c>
      <c r="B8" s="37">
        <v>9801361.7100000009</v>
      </c>
      <c r="C8" s="37">
        <v>10002265.802749999</v>
      </c>
      <c r="D8" s="37">
        <v>10209563.342668751</v>
      </c>
      <c r="E8" s="37">
        <v>10430417.27101112</v>
      </c>
      <c r="F8" s="37">
        <v>10657072.557035541</v>
      </c>
      <c r="G8" s="37">
        <v>10889577.969958797</v>
      </c>
      <c r="H8" s="37">
        <v>11127886.17905106</v>
      </c>
      <c r="I8" s="37">
        <v>11373153.856381087</v>
      </c>
      <c r="J8" s="37">
        <v>11624041.78228212</v>
      </c>
      <c r="K8" s="37">
        <v>11850775.944264758</v>
      </c>
      <c r="M8" s="57"/>
    </row>
    <row r="9" spans="1:13" x14ac:dyDescent="0.25">
      <c r="A9" s="1" t="s">
        <v>69</v>
      </c>
      <c r="B9" s="37">
        <v>2076800</v>
      </c>
      <c r="C9" s="37">
        <v>2108486.85</v>
      </c>
      <c r="D9" s="37">
        <v>2060059.8642810001</v>
      </c>
      <c r="E9" s="37">
        <v>962150.8684919239</v>
      </c>
      <c r="F9" s="37">
        <v>976325.27602863405</v>
      </c>
      <c r="G9" s="37">
        <v>990893.79219267005</v>
      </c>
      <c r="H9" s="37">
        <v>1005867.422404443</v>
      </c>
      <c r="I9" s="37">
        <v>1021257.4806483123</v>
      </c>
      <c r="J9" s="37">
        <v>1037075.598156107</v>
      </c>
      <c r="K9" s="37">
        <v>1053333.7323358527</v>
      </c>
      <c r="M9" s="57"/>
    </row>
    <row r="10" spans="1:13" x14ac:dyDescent="0.25">
      <c r="A10" s="11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1"/>
      <c r="B11" s="58">
        <f t="shared" ref="B11:K11" si="0">SUM(B4:B9)</f>
        <v>47021392.509999998</v>
      </c>
      <c r="C11" s="58">
        <f t="shared" si="0"/>
        <v>47276484.937749997</v>
      </c>
      <c r="D11" s="58">
        <f t="shared" si="0"/>
        <v>48348949.399894752</v>
      </c>
      <c r="E11" s="58">
        <f t="shared" si="0"/>
        <v>48399980.556315452</v>
      </c>
      <c r="F11" s="58">
        <f t="shared" si="0"/>
        <v>49528087.365570441</v>
      </c>
      <c r="G11" s="58">
        <f t="shared" si="0"/>
        <v>50639660.29703714</v>
      </c>
      <c r="H11" s="58">
        <f t="shared" si="0"/>
        <v>51779612.74985943</v>
      </c>
      <c r="I11" s="58">
        <f t="shared" si="0"/>
        <v>53359733.482548177</v>
      </c>
      <c r="J11" s="58">
        <f t="shared" si="0"/>
        <v>54581810.053506412</v>
      </c>
      <c r="K11" s="58">
        <f t="shared" si="0"/>
        <v>55850185.263411507</v>
      </c>
      <c r="M11" s="59"/>
    </row>
    <row r="12" spans="1:13" x14ac:dyDescent="0.25">
      <c r="A12" s="11"/>
      <c r="B12" s="28"/>
      <c r="C12" s="28"/>
      <c r="D12" s="28"/>
      <c r="E12" s="28"/>
      <c r="F12" s="28"/>
      <c r="G12" s="28"/>
      <c r="H12" s="28"/>
      <c r="I12" s="28"/>
      <c r="J12" s="28"/>
      <c r="K12" s="28"/>
      <c r="M12" s="60"/>
    </row>
    <row r="13" spans="1:13" x14ac:dyDescent="0.25">
      <c r="A13" s="12" t="s">
        <v>14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M13" s="60"/>
    </row>
    <row r="14" spans="1:13" x14ac:dyDescent="0.25">
      <c r="A14" s="11" t="s">
        <v>70</v>
      </c>
      <c r="B14" s="37">
        <v>21330808.837968744</v>
      </c>
      <c r="C14" s="37">
        <v>21567658.83896789</v>
      </c>
      <c r="D14" s="37">
        <v>22209434.062815808</v>
      </c>
      <c r="E14" s="37">
        <v>22914646.317445103</v>
      </c>
      <c r="F14" s="37">
        <v>23981238.56642003</v>
      </c>
      <c r="G14" s="37">
        <v>23977633.55641409</v>
      </c>
      <c r="H14" s="37">
        <v>22670873.88869432</v>
      </c>
      <c r="I14" s="37">
        <v>23199672.909803104</v>
      </c>
      <c r="J14" s="37">
        <v>24116059.89078474</v>
      </c>
      <c r="K14" s="37">
        <v>24056412.307183404</v>
      </c>
      <c r="M14" s="61"/>
    </row>
    <row r="15" spans="1:13" x14ac:dyDescent="0.25">
      <c r="A15" s="11" t="s">
        <v>42</v>
      </c>
      <c r="B15" s="37">
        <v>303538.36401193892</v>
      </c>
      <c r="C15" s="37">
        <v>408586.30136692664</v>
      </c>
      <c r="D15" s="37">
        <v>474276.66930492409</v>
      </c>
      <c r="E15" s="37">
        <v>542239.3945637315</v>
      </c>
      <c r="F15" s="37">
        <v>608067.44663716271</v>
      </c>
      <c r="G15" s="37">
        <v>518178.89117847616</v>
      </c>
      <c r="H15" s="37">
        <v>426501.48877374502</v>
      </c>
      <c r="I15" s="37">
        <v>348489.30984995142</v>
      </c>
      <c r="J15" s="37">
        <v>285607.54164871061</v>
      </c>
      <c r="K15" s="37">
        <v>219585.07901010755</v>
      </c>
      <c r="M15" s="61"/>
    </row>
    <row r="16" spans="1:13" x14ac:dyDescent="0.25">
      <c r="A16" s="11" t="s">
        <v>15</v>
      </c>
      <c r="B16" s="37">
        <v>5875308.0134810284</v>
      </c>
      <c r="C16" s="37">
        <v>4390290.4210611805</v>
      </c>
      <c r="D16" s="37">
        <v>4239072.6221244857</v>
      </c>
      <c r="E16" s="37">
        <v>4106034.4514876977</v>
      </c>
      <c r="F16" s="37">
        <v>3525673.0430056676</v>
      </c>
      <c r="G16" s="37">
        <v>4137654.6424866691</v>
      </c>
      <c r="H16" s="37">
        <v>6036623.7413541451</v>
      </c>
      <c r="I16" s="37">
        <v>6913353.5937242284</v>
      </c>
      <c r="J16" s="37">
        <v>6329272.9001744762</v>
      </c>
      <c r="K16" s="37">
        <v>7069710.2161292657</v>
      </c>
      <c r="M16" s="61"/>
    </row>
    <row r="17" spans="1:13" x14ac:dyDescent="0.25">
      <c r="A17" s="11" t="s">
        <v>71</v>
      </c>
      <c r="B17" s="37">
        <v>14533671.609999999</v>
      </c>
      <c r="C17" s="37">
        <v>14737142.604539998</v>
      </c>
      <c r="D17" s="37">
        <v>14943463.214003559</v>
      </c>
      <c r="E17" s="37">
        <v>15152671.733374611</v>
      </c>
      <c r="F17" s="37">
        <v>15364809.23791248</v>
      </c>
      <c r="G17" s="37">
        <v>15579916.579867937</v>
      </c>
      <c r="H17" s="37">
        <v>15798034.385150146</v>
      </c>
      <c r="I17" s="37">
        <v>16019208.049943764</v>
      </c>
      <c r="J17" s="37">
        <v>16243475.737275515</v>
      </c>
      <c r="K17" s="37">
        <v>16470885.373529397</v>
      </c>
      <c r="M17" s="61"/>
    </row>
    <row r="18" spans="1:13" x14ac:dyDescent="0.25">
      <c r="A18" s="11" t="s">
        <v>43</v>
      </c>
      <c r="B18" s="37">
        <v>4777283.7849000013</v>
      </c>
      <c r="C18" s="37">
        <v>4961568.0476450017</v>
      </c>
      <c r="D18" s="37">
        <v>5107944.4123397516</v>
      </c>
      <c r="E18" s="37">
        <v>5568673.9040470514</v>
      </c>
      <c r="F18" s="37">
        <v>5559471.5999169741</v>
      </c>
      <c r="G18" s="37">
        <v>5800812.3903090833</v>
      </c>
      <c r="H18" s="37">
        <v>6053194.0245811837</v>
      </c>
      <c r="I18" s="37">
        <v>6317138.2250003032</v>
      </c>
      <c r="J18" s="37">
        <v>6593191.8553472115</v>
      </c>
      <c r="K18" s="37">
        <v>6881928.1469130497</v>
      </c>
      <c r="M18" s="61"/>
    </row>
    <row r="19" spans="1:13" x14ac:dyDescent="0.25">
      <c r="A19" s="11"/>
      <c r="B19" s="28"/>
      <c r="C19" s="28"/>
      <c r="D19" s="28"/>
      <c r="E19" s="28"/>
      <c r="F19" s="28"/>
      <c r="G19" s="28"/>
      <c r="H19" s="28"/>
      <c r="I19" s="28"/>
      <c r="J19" s="28"/>
      <c r="K19" s="28"/>
      <c r="M19" s="60"/>
    </row>
    <row r="20" spans="1:13" x14ac:dyDescent="0.25">
      <c r="A20" s="11"/>
      <c r="B20" s="38">
        <f t="shared" ref="B20:K20" si="1">SUM(B14:B19)</f>
        <v>46820610.610361718</v>
      </c>
      <c r="C20" s="38">
        <f t="shared" si="1"/>
        <v>46065246.213580996</v>
      </c>
      <c r="D20" s="38">
        <f t="shared" si="1"/>
        <v>46974190.980588533</v>
      </c>
      <c r="E20" s="38">
        <f t="shared" si="1"/>
        <v>48284265.800918192</v>
      </c>
      <c r="F20" s="38">
        <f t="shared" si="1"/>
        <v>49039259.893892311</v>
      </c>
      <c r="G20" s="38">
        <f t="shared" si="1"/>
        <v>50014196.060256258</v>
      </c>
      <c r="H20" s="38">
        <f t="shared" si="1"/>
        <v>50985227.528553538</v>
      </c>
      <c r="I20" s="38">
        <f t="shared" si="1"/>
        <v>52797862.088321358</v>
      </c>
      <c r="J20" s="38">
        <f t="shared" si="1"/>
        <v>53567607.925230652</v>
      </c>
      <c r="K20" s="38">
        <f t="shared" si="1"/>
        <v>54698521.122765228</v>
      </c>
      <c r="M20" s="62"/>
    </row>
    <row r="21" spans="1:13" x14ac:dyDescent="0.25">
      <c r="A21" s="11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3" x14ac:dyDescent="0.25">
      <c r="A22" s="11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3" x14ac:dyDescent="0.25">
      <c r="A23" s="24" t="s">
        <v>17</v>
      </c>
      <c r="B23" s="37">
        <f t="shared" ref="B23:K23" si="2">B11-B20</f>
        <v>200781.89963828027</v>
      </c>
      <c r="C23" s="37">
        <f t="shared" si="2"/>
        <v>1211238.724169001</v>
      </c>
      <c r="D23" s="37">
        <f t="shared" si="2"/>
        <v>1374758.4193062186</v>
      </c>
      <c r="E23" s="37">
        <f t="shared" si="2"/>
        <v>115714.75539726019</v>
      </c>
      <c r="F23" s="37">
        <f t="shared" si="2"/>
        <v>488827.47167813033</v>
      </c>
      <c r="G23" s="37">
        <f t="shared" si="2"/>
        <v>625464.23678088188</v>
      </c>
      <c r="H23" s="37">
        <f t="shared" si="2"/>
        <v>794385.22130589187</v>
      </c>
      <c r="I23" s="37">
        <f t="shared" si="2"/>
        <v>561871.39422681928</v>
      </c>
      <c r="J23" s="37">
        <f t="shared" si="2"/>
        <v>1014202.1282757595</v>
      </c>
      <c r="K23" s="37">
        <f t="shared" si="2"/>
        <v>1151664.1406462789</v>
      </c>
      <c r="M23" s="37"/>
    </row>
    <row r="24" spans="1:13" x14ac:dyDescent="0.25">
      <c r="A24" s="11"/>
      <c r="B24" s="28"/>
      <c r="C24" s="28"/>
      <c r="D24" s="28"/>
      <c r="E24" s="28"/>
      <c r="F24" s="28"/>
      <c r="G24" s="28"/>
      <c r="H24" s="28"/>
      <c r="I24" s="28"/>
      <c r="J24" s="28"/>
      <c r="K24" s="28"/>
      <c r="M24" s="28"/>
    </row>
    <row r="25" spans="1:13" ht="27.6" x14ac:dyDescent="0.25">
      <c r="A25" s="24" t="s">
        <v>18</v>
      </c>
      <c r="B25" s="37">
        <f t="shared" ref="B25:K25" si="3">B11-B9-B20</f>
        <v>-1876018.1003617197</v>
      </c>
      <c r="C25" s="37">
        <f t="shared" si="3"/>
        <v>-897248.12583100051</v>
      </c>
      <c r="D25" s="37">
        <f t="shared" si="3"/>
        <v>-685301.44497478008</v>
      </c>
      <c r="E25" s="37">
        <f t="shared" si="3"/>
        <v>-846436.11309466511</v>
      </c>
      <c r="F25" s="37">
        <f t="shared" si="3"/>
        <v>-487497.80435050279</v>
      </c>
      <c r="G25" s="37">
        <f t="shared" si="3"/>
        <v>-365429.55541178584</v>
      </c>
      <c r="H25" s="37">
        <f t="shared" si="3"/>
        <v>-211482.20109855384</v>
      </c>
      <c r="I25" s="37">
        <f t="shared" si="3"/>
        <v>-459386.08642148972</v>
      </c>
      <c r="J25" s="37">
        <f t="shared" si="3"/>
        <v>-22873.469880349934</v>
      </c>
      <c r="K25" s="37">
        <f t="shared" si="3"/>
        <v>98330.408310428262</v>
      </c>
      <c r="M25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A25" sqref="A25"/>
    </sheetView>
  </sheetViews>
  <sheetFormatPr defaultColWidth="9" defaultRowHeight="13.8" x14ac:dyDescent="0.25"/>
  <cols>
    <col min="1" max="1" width="36.6640625" style="10" customWidth="1"/>
    <col min="2" max="5" width="13.5546875" style="10" bestFit="1" customWidth="1"/>
    <col min="6" max="11" width="13.5546875" style="10" customWidth="1"/>
    <col min="12" max="16384" width="9" style="10"/>
  </cols>
  <sheetData>
    <row r="2" spans="1:11" x14ac:dyDescent="0.25">
      <c r="A2" s="1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2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A5" s="11" t="s">
        <v>72</v>
      </c>
      <c r="B5" s="26">
        <v>24055899.768056475</v>
      </c>
      <c r="C5" s="26">
        <v>24113628.55336158</v>
      </c>
      <c r="D5" s="26">
        <v>23751582.108440217</v>
      </c>
      <c r="E5" s="26">
        <v>24053615.384097591</v>
      </c>
      <c r="F5" s="26">
        <v>23452979.105372459</v>
      </c>
      <c r="G5" s="26">
        <v>24292074.927914798</v>
      </c>
      <c r="H5" s="26">
        <v>25141463.933649622</v>
      </c>
      <c r="I5" s="26">
        <v>26365243.919539709</v>
      </c>
      <c r="J5" s="26">
        <v>27255276.120251842</v>
      </c>
      <c r="K5" s="26">
        <v>28963967.87869959</v>
      </c>
    </row>
    <row r="6" spans="1:11" x14ac:dyDescent="0.25">
      <c r="A6" s="11" t="s">
        <v>20</v>
      </c>
      <c r="B6" s="26">
        <v>4786259.1256139996</v>
      </c>
      <c r="C6" s="26">
        <v>4832820.4220653493</v>
      </c>
      <c r="D6" s="26">
        <v>4971570.9631482754</v>
      </c>
      <c r="E6" s="26">
        <v>4997739.8339735409</v>
      </c>
      <c r="F6" s="26">
        <v>5145166.932524547</v>
      </c>
      <c r="G6" s="26">
        <v>5292122.1570899365</v>
      </c>
      <c r="H6" s="26">
        <v>5443727.8603343396</v>
      </c>
      <c r="I6" s="26">
        <v>5645953.309955867</v>
      </c>
      <c r="J6" s="26">
        <v>5782092.639960614</v>
      </c>
      <c r="K6" s="26">
        <v>5923389.638344042</v>
      </c>
    </row>
    <row r="7" spans="1:11" x14ac:dyDescent="0.25">
      <c r="A7" s="11" t="s">
        <v>21</v>
      </c>
      <c r="B7" s="26">
        <v>431300</v>
      </c>
      <c r="C7" s="26">
        <v>409735</v>
      </c>
      <c r="D7" s="26">
        <v>389248.25</v>
      </c>
      <c r="E7" s="26">
        <v>369785.83750000002</v>
      </c>
      <c r="F7" s="26">
        <v>351296.54562500003</v>
      </c>
      <c r="G7" s="26">
        <v>333731.71834375005</v>
      </c>
      <c r="H7" s="26">
        <v>317045.13242656254</v>
      </c>
      <c r="I7" s="26">
        <v>301192.87580523442</v>
      </c>
      <c r="J7" s="26">
        <v>286133.23201497272</v>
      </c>
      <c r="K7" s="26">
        <v>271826.57041422406</v>
      </c>
    </row>
    <row r="8" spans="1:11" ht="14.4" thickBot="1" x14ac:dyDescent="0.3">
      <c r="A8" s="11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14.4" thickBot="1" x14ac:dyDescent="0.3">
      <c r="A9" s="11" t="s">
        <v>22</v>
      </c>
      <c r="B9" s="31">
        <v>29273458.893670473</v>
      </c>
      <c r="C9" s="31">
        <v>29356183.975426927</v>
      </c>
      <c r="D9" s="31">
        <v>29112401.321588494</v>
      </c>
      <c r="E9" s="31">
        <v>29421141.055571131</v>
      </c>
      <c r="F9" s="31">
        <v>28949442.583522007</v>
      </c>
      <c r="G9" s="31">
        <v>29917928.803348485</v>
      </c>
      <c r="H9" s="31">
        <v>30902236.926410526</v>
      </c>
      <c r="I9" s="31">
        <v>32312390.10530081</v>
      </c>
      <c r="J9" s="31">
        <v>33323501.992227428</v>
      </c>
      <c r="K9" s="31">
        <v>35159184.087457858</v>
      </c>
    </row>
    <row r="10" spans="1:11" x14ac:dyDescent="0.25">
      <c r="A10" s="11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12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25">
      <c r="A12" s="11" t="s">
        <v>20</v>
      </c>
      <c r="B12" s="26">
        <v>451924</v>
      </c>
      <c r="C12" s="26">
        <v>433780</v>
      </c>
      <c r="D12" s="26">
        <v>414502</v>
      </c>
      <c r="E12" s="26">
        <v>394018</v>
      </c>
      <c r="F12" s="26">
        <v>372262</v>
      </c>
      <c r="G12" s="26">
        <v>349136</v>
      </c>
      <c r="H12" s="26">
        <v>324521</v>
      </c>
      <c r="I12" s="26">
        <v>298321</v>
      </c>
      <c r="J12" s="26">
        <v>298321</v>
      </c>
      <c r="K12" s="26">
        <v>298321</v>
      </c>
    </row>
    <row r="13" spans="1:11" x14ac:dyDescent="0.25">
      <c r="A13" s="11" t="s">
        <v>24</v>
      </c>
      <c r="B13" s="26">
        <v>701781045.38999999</v>
      </c>
      <c r="C13" s="26">
        <v>705352720.66046</v>
      </c>
      <c r="D13" s="26">
        <v>708785032.46983147</v>
      </c>
      <c r="E13" s="26">
        <v>710308779.92250979</v>
      </c>
      <c r="F13" s="26">
        <v>709048749.07148194</v>
      </c>
      <c r="G13" s="26">
        <v>707284116.88871825</v>
      </c>
      <c r="H13" s="26">
        <v>705463364.04918838</v>
      </c>
      <c r="I13" s="26">
        <v>703739761.07868791</v>
      </c>
      <c r="J13" s="26">
        <v>702322867.86815953</v>
      </c>
      <c r="K13" s="26">
        <v>700913131.1126529</v>
      </c>
    </row>
    <row r="14" spans="1:11" ht="14.4" thickBot="1" x14ac:dyDescent="0.3">
      <c r="A14" s="11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4.4" thickBot="1" x14ac:dyDescent="0.3">
      <c r="A15" s="11" t="s">
        <v>25</v>
      </c>
      <c r="B15" s="31">
        <v>702232969.38999999</v>
      </c>
      <c r="C15" s="31">
        <v>705786500.66046</v>
      </c>
      <c r="D15" s="31">
        <v>709199534.46983147</v>
      </c>
      <c r="E15" s="31">
        <v>710702797.92250979</v>
      </c>
      <c r="F15" s="31">
        <v>709421011.07148194</v>
      </c>
      <c r="G15" s="31">
        <v>707633252.88871825</v>
      </c>
      <c r="H15" s="31">
        <v>705787885.04918838</v>
      </c>
      <c r="I15" s="31">
        <v>704038082.07868791</v>
      </c>
      <c r="J15" s="31">
        <v>702621188.86815953</v>
      </c>
      <c r="K15" s="31">
        <v>701211452.1126529</v>
      </c>
    </row>
    <row r="16" spans="1:11" x14ac:dyDescent="0.25">
      <c r="A16" s="11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4.4" thickBot="1" x14ac:dyDescent="0.3">
      <c r="A17" s="11" t="s">
        <v>26</v>
      </c>
      <c r="B17" s="32">
        <v>731506428.28367043</v>
      </c>
      <c r="C17" s="32">
        <v>735142684.63588691</v>
      </c>
      <c r="D17" s="32">
        <v>738311935.79141998</v>
      </c>
      <c r="E17" s="32">
        <v>740123938.97808087</v>
      </c>
      <c r="F17" s="32">
        <v>738370453.65500391</v>
      </c>
      <c r="G17" s="32">
        <v>737551181.69206679</v>
      </c>
      <c r="H17" s="32">
        <v>736690121.97559893</v>
      </c>
      <c r="I17" s="32">
        <v>736350472.18398869</v>
      </c>
      <c r="J17" s="32">
        <v>735944690.86038697</v>
      </c>
      <c r="K17" s="32">
        <v>736370636.20011079</v>
      </c>
    </row>
    <row r="18" spans="1:11" ht="14.4" thickTop="1" x14ac:dyDescent="0.25">
      <c r="A18" s="11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12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x14ac:dyDescent="0.25">
      <c r="A20" s="11" t="s">
        <v>28</v>
      </c>
      <c r="B20" s="26">
        <v>3872441.3840321926</v>
      </c>
      <c r="C20" s="26">
        <v>3861969.3120796485</v>
      </c>
      <c r="D20" s="26">
        <v>3936019.2153064385</v>
      </c>
      <c r="E20" s="26">
        <v>3888255.2419000845</v>
      </c>
      <c r="F20" s="26">
        <v>3713140.0265216329</v>
      </c>
      <c r="G20" s="26">
        <v>3760391.9403864704</v>
      </c>
      <c r="H20" s="26">
        <v>3847157.195059842</v>
      </c>
      <c r="I20" s="26">
        <v>4022412.8197454247</v>
      </c>
      <c r="J20" s="26">
        <v>4123449.3302852749</v>
      </c>
      <c r="K20" s="26">
        <v>4229917.1721560219</v>
      </c>
    </row>
    <row r="21" spans="1:11" x14ac:dyDescent="0.25">
      <c r="A21" s="11" t="s">
        <v>29</v>
      </c>
      <c r="B21" s="26">
        <v>1714898</v>
      </c>
      <c r="C21" s="26">
        <v>1683161</v>
      </c>
      <c r="D21" s="26">
        <v>1508836</v>
      </c>
      <c r="E21" s="26">
        <v>1824120</v>
      </c>
      <c r="F21" s="26">
        <v>1802702</v>
      </c>
      <c r="G21" s="26">
        <v>1893326</v>
      </c>
      <c r="H21" s="26">
        <v>1259988</v>
      </c>
      <c r="I21" s="26">
        <v>1322870</v>
      </c>
      <c r="J21" s="26">
        <v>1388892</v>
      </c>
      <c r="K21" s="26">
        <v>1454909.7057109959</v>
      </c>
    </row>
    <row r="22" spans="1:11" x14ac:dyDescent="0.25">
      <c r="A22" s="11" t="s">
        <v>30</v>
      </c>
      <c r="B22" s="26">
        <v>7837331</v>
      </c>
      <c r="C22" s="26">
        <v>8367632</v>
      </c>
      <c r="D22" s="26">
        <v>8773793</v>
      </c>
      <c r="E22" s="26">
        <v>9029183</v>
      </c>
      <c r="F22" s="26">
        <v>8788552</v>
      </c>
      <c r="G22" s="26">
        <v>9101658</v>
      </c>
      <c r="H22" s="26">
        <v>9255112</v>
      </c>
      <c r="I22" s="26">
        <v>9440608</v>
      </c>
      <c r="J22" s="26">
        <v>9244689</v>
      </c>
      <c r="K22" s="26">
        <v>9803574</v>
      </c>
    </row>
    <row r="23" spans="1:11" ht="14.4" thickBot="1" x14ac:dyDescent="0.3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4.4" thickBot="1" x14ac:dyDescent="0.3">
      <c r="A24" s="11" t="s">
        <v>31</v>
      </c>
      <c r="B24" s="31">
        <v>13424670.384032194</v>
      </c>
      <c r="C24" s="31">
        <v>13912762.312079649</v>
      </c>
      <c r="D24" s="31">
        <v>14218648.215306439</v>
      </c>
      <c r="E24" s="31">
        <v>14741558.241900085</v>
      </c>
      <c r="F24" s="31">
        <v>14304394.026521632</v>
      </c>
      <c r="G24" s="31">
        <v>14755375.94038647</v>
      </c>
      <c r="H24" s="31">
        <v>14362257.195059841</v>
      </c>
      <c r="I24" s="31">
        <v>14785890.819745425</v>
      </c>
      <c r="J24" s="31">
        <v>14757030.330285275</v>
      </c>
      <c r="K24" s="31">
        <v>15488400.877867017</v>
      </c>
    </row>
    <row r="25" spans="1:11" x14ac:dyDescent="0.25">
      <c r="A25" s="11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12" t="s">
        <v>32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11" t="s">
        <v>28</v>
      </c>
      <c r="B27" s="26">
        <v>561330</v>
      </c>
      <c r="C27" s="26">
        <v>555716.69999999995</v>
      </c>
      <c r="D27" s="26">
        <v>550159.53299999994</v>
      </c>
      <c r="E27" s="26">
        <v>544657.9376699999</v>
      </c>
      <c r="F27" s="26">
        <v>539211.35829329991</v>
      </c>
      <c r="G27" s="26">
        <v>533819.24471036694</v>
      </c>
      <c r="H27" s="26">
        <v>528481.05226326326</v>
      </c>
      <c r="I27" s="26">
        <v>523196.24174063065</v>
      </c>
      <c r="J27" s="26">
        <v>517964.27932322433</v>
      </c>
      <c r="K27" s="26">
        <v>512784.6365299921</v>
      </c>
    </row>
    <row r="28" spans="1:11" x14ac:dyDescent="0.25">
      <c r="A28" s="11" t="s">
        <v>29</v>
      </c>
      <c r="B28" s="26">
        <v>6503646</v>
      </c>
      <c r="C28" s="26">
        <v>8443185</v>
      </c>
      <c r="D28" s="26">
        <v>9934349</v>
      </c>
      <c r="E28" s="26">
        <v>11110229</v>
      </c>
      <c r="F28" s="26">
        <v>9307527</v>
      </c>
      <c r="G28" s="26">
        <v>7414201</v>
      </c>
      <c r="H28" s="26">
        <v>6154213</v>
      </c>
      <c r="I28" s="26">
        <v>4831343</v>
      </c>
      <c r="J28" s="26">
        <v>3442451</v>
      </c>
      <c r="K28" s="26">
        <v>1987541.2942890041</v>
      </c>
    </row>
    <row r="29" spans="1:11" x14ac:dyDescent="0.25">
      <c r="A29" s="11" t="s">
        <v>30</v>
      </c>
      <c r="B29" s="26">
        <v>288000</v>
      </c>
      <c r="C29" s="26">
        <v>291000</v>
      </c>
      <c r="D29" s="26">
        <v>294000</v>
      </c>
      <c r="E29" s="26">
        <v>297000</v>
      </c>
      <c r="F29" s="26">
        <v>300000</v>
      </c>
      <c r="G29" s="26">
        <v>303000</v>
      </c>
      <c r="H29" s="26">
        <v>306000</v>
      </c>
      <c r="I29" s="26">
        <v>309001</v>
      </c>
      <c r="J29" s="26">
        <v>312001</v>
      </c>
      <c r="K29" s="26">
        <v>315001</v>
      </c>
    </row>
    <row r="30" spans="1:11" ht="14.4" thickBot="1" x14ac:dyDescent="0.3">
      <c r="A30" s="11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4.4" thickBot="1" x14ac:dyDescent="0.3">
      <c r="A31" s="11" t="s">
        <v>33</v>
      </c>
      <c r="B31" s="31">
        <v>7352976</v>
      </c>
      <c r="C31" s="31">
        <v>9289901.6999999993</v>
      </c>
      <c r="D31" s="31">
        <v>10778508.533</v>
      </c>
      <c r="E31" s="31">
        <v>11951886.93767</v>
      </c>
      <c r="F31" s="31">
        <v>10146738.3582933</v>
      </c>
      <c r="G31" s="31">
        <v>8251020.2447103672</v>
      </c>
      <c r="H31" s="31">
        <v>6988694.0522632636</v>
      </c>
      <c r="I31" s="31">
        <v>5663540.2417406309</v>
      </c>
      <c r="J31" s="31">
        <v>4272416.279323224</v>
      </c>
      <c r="K31" s="31">
        <v>2815326.9308189964</v>
      </c>
    </row>
    <row r="32" spans="1:11" x14ac:dyDescent="0.25">
      <c r="A32" s="11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thickBot="1" x14ac:dyDescent="0.3">
      <c r="A33" s="11" t="s">
        <v>34</v>
      </c>
      <c r="B33" s="32">
        <v>20777646.384032194</v>
      </c>
      <c r="C33" s="32">
        <v>23202664.012079649</v>
      </c>
      <c r="D33" s="32">
        <v>24997156.748306438</v>
      </c>
      <c r="E33" s="32">
        <v>26693445.179570086</v>
      </c>
      <c r="F33" s="32">
        <v>24451132.384814933</v>
      </c>
      <c r="G33" s="32">
        <v>23006396.185096838</v>
      </c>
      <c r="H33" s="32">
        <v>21350951.247323103</v>
      </c>
      <c r="I33" s="32">
        <v>20449431.061486058</v>
      </c>
      <c r="J33" s="32">
        <v>19029446.609608501</v>
      </c>
      <c r="K33" s="32">
        <v>18303727.808686014</v>
      </c>
    </row>
    <row r="34" spans="1:11" ht="14.4" thickTop="1" x14ac:dyDescent="0.25">
      <c r="A34" s="11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11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ht="14.4" thickBot="1" x14ac:dyDescent="0.3">
      <c r="A36" s="12" t="s">
        <v>35</v>
      </c>
      <c r="B36" s="33">
        <v>710728781.89963818</v>
      </c>
      <c r="C36" s="33">
        <v>711940020.62380731</v>
      </c>
      <c r="D36" s="33">
        <v>713314779.04311359</v>
      </c>
      <c r="E36" s="33">
        <v>713430493.79851079</v>
      </c>
      <c r="F36" s="33">
        <v>713919321.27018893</v>
      </c>
      <c r="G36" s="33">
        <v>714544785.50696993</v>
      </c>
      <c r="H36" s="33">
        <v>715339170.72827578</v>
      </c>
      <c r="I36" s="33">
        <v>715901041.12250268</v>
      </c>
      <c r="J36" s="33">
        <v>716915244.25077844</v>
      </c>
      <c r="K36" s="33">
        <v>718066908.39142478</v>
      </c>
    </row>
    <row r="37" spans="1:11" ht="14.4" thickTop="1" x14ac:dyDescent="0.25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12" t="s">
        <v>36</v>
      </c>
      <c r="B38" s="34">
        <v>710528000</v>
      </c>
      <c r="C38" s="34">
        <v>710728781.8996383</v>
      </c>
      <c r="D38" s="34">
        <v>711940020.62380731</v>
      </c>
      <c r="E38" s="34">
        <v>713314779.04311347</v>
      </c>
      <c r="F38" s="34">
        <v>713430493.79851079</v>
      </c>
      <c r="G38" s="34">
        <v>713919321.27018893</v>
      </c>
      <c r="H38" s="34">
        <v>714544785.50696981</v>
      </c>
      <c r="I38" s="34">
        <v>715339170.72827566</v>
      </c>
      <c r="J38" s="34">
        <v>715901042.12250245</v>
      </c>
      <c r="K38" s="34">
        <v>716915244.2507782</v>
      </c>
    </row>
    <row r="39" spans="1:11" x14ac:dyDescent="0.25">
      <c r="A39" s="11" t="s">
        <v>37</v>
      </c>
      <c r="B39" s="26">
        <v>200781.89963828027</v>
      </c>
      <c r="C39" s="26">
        <v>1211238.724169001</v>
      </c>
      <c r="D39" s="26">
        <v>1374758.4193062186</v>
      </c>
      <c r="E39" s="26">
        <v>115714.75539726019</v>
      </c>
      <c r="F39" s="26">
        <v>488827.47167813033</v>
      </c>
      <c r="G39" s="26">
        <v>625464.23678087443</v>
      </c>
      <c r="H39" s="26">
        <v>794385.22130588442</v>
      </c>
      <c r="I39" s="26">
        <v>561871.39422681928</v>
      </c>
      <c r="J39" s="26">
        <v>1014202.1282757595</v>
      </c>
      <c r="K39" s="26">
        <v>1151664.1406462789</v>
      </c>
    </row>
    <row r="40" spans="1:11" ht="14.4" thickBot="1" x14ac:dyDescent="0.3">
      <c r="A40" s="12" t="s">
        <v>38</v>
      </c>
      <c r="B40" s="33">
        <v>710728781.8996383</v>
      </c>
      <c r="C40" s="33">
        <v>711940020.62380731</v>
      </c>
      <c r="D40" s="33">
        <v>713314779.04311347</v>
      </c>
      <c r="E40" s="33">
        <v>713430493.79851079</v>
      </c>
      <c r="F40" s="33">
        <v>713919321.27018893</v>
      </c>
      <c r="G40" s="33">
        <v>714544785.50696981</v>
      </c>
      <c r="H40" s="33">
        <v>715339170.72827566</v>
      </c>
      <c r="I40" s="33">
        <v>715901042.12250245</v>
      </c>
      <c r="J40" s="33">
        <v>716915244.2507782</v>
      </c>
      <c r="K40" s="33">
        <v>718066908.39142442</v>
      </c>
    </row>
    <row r="41" spans="1:11" ht="14.4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A25" sqref="A25"/>
    </sheetView>
  </sheetViews>
  <sheetFormatPr defaultColWidth="9" defaultRowHeight="13.8" x14ac:dyDescent="0.25"/>
  <cols>
    <col min="1" max="1" width="51.88671875" style="64" customWidth="1"/>
    <col min="2" max="11" width="12.109375" style="10" customWidth="1"/>
    <col min="12" max="16384" width="9" style="64"/>
  </cols>
  <sheetData>
    <row r="2" spans="1:11" x14ac:dyDescent="0.25">
      <c r="A2" s="63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25">
      <c r="A3" s="63" t="s">
        <v>187</v>
      </c>
      <c r="B3" s="65"/>
      <c r="C3" s="65"/>
      <c r="D3" s="65"/>
      <c r="E3" s="65"/>
      <c r="F3" s="65"/>
      <c r="G3" s="65"/>
      <c r="H3" s="65"/>
      <c r="I3" s="11"/>
      <c r="J3" s="11"/>
      <c r="K3" s="11"/>
    </row>
    <row r="4" spans="1:11" x14ac:dyDescent="0.25">
      <c r="A4" s="63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A5" s="66" t="s">
        <v>11</v>
      </c>
      <c r="B5" s="23">
        <v>23317188.76036353</v>
      </c>
      <c r="C5" s="23">
        <v>23352400.214265503</v>
      </c>
      <c r="D5" s="23">
        <v>23914445.098404702</v>
      </c>
      <c r="E5" s="23">
        <v>24529228.782508194</v>
      </c>
      <c r="F5" s="23">
        <v>25115154.819931213</v>
      </c>
      <c r="G5" s="23">
        <v>25739035.565928675</v>
      </c>
      <c r="H5" s="23">
        <v>26377547.719034709</v>
      </c>
      <c r="I5" s="23">
        <v>27023448.383660242</v>
      </c>
      <c r="J5" s="23">
        <v>27707534.313643564</v>
      </c>
      <c r="K5" s="23">
        <v>28395094.88637748</v>
      </c>
    </row>
    <row r="6" spans="1:11" x14ac:dyDescent="0.25">
      <c r="A6" s="66" t="s">
        <v>12</v>
      </c>
      <c r="B6" s="23">
        <v>10349304.927650586</v>
      </c>
      <c r="C6" s="23">
        <v>10753892.160098324</v>
      </c>
      <c r="D6" s="23">
        <v>10951406.571385143</v>
      </c>
      <c r="E6" s="23">
        <v>11233498.226822585</v>
      </c>
      <c r="F6" s="23">
        <v>11432877.205121644</v>
      </c>
      <c r="G6" s="23">
        <v>11639743.97664821</v>
      </c>
      <c r="H6" s="23">
        <v>11850271.643472113</v>
      </c>
      <c r="I6" s="23">
        <v>12108081.030835221</v>
      </c>
      <c r="J6" s="23">
        <v>12428574.59060432</v>
      </c>
      <c r="K6" s="23">
        <v>12723682.482393084</v>
      </c>
    </row>
    <row r="7" spans="1:11" x14ac:dyDescent="0.25">
      <c r="A7" s="27" t="s">
        <v>79</v>
      </c>
      <c r="B7" s="23">
        <v>914120.32926775818</v>
      </c>
      <c r="C7" s="23">
        <v>963692.086925757</v>
      </c>
      <c r="D7" s="23">
        <v>981320.62596087053</v>
      </c>
      <c r="E7" s="23">
        <v>1007078.9740675883</v>
      </c>
      <c r="F7" s="23">
        <v>1024561.7458266929</v>
      </c>
      <c r="G7" s="23">
        <v>1047083.6561095719</v>
      </c>
      <c r="H7" s="23">
        <v>1069909.5840020014</v>
      </c>
      <c r="I7" s="23">
        <v>1092530.247692246</v>
      </c>
      <c r="J7" s="23">
        <v>1120351.9064425125</v>
      </c>
      <c r="K7" s="23">
        <v>1146427.1313122013</v>
      </c>
    </row>
    <row r="8" spans="1:11" x14ac:dyDescent="0.25">
      <c r="A8" s="66" t="s">
        <v>40</v>
      </c>
      <c r="B8" s="23">
        <v>11554613.297104122</v>
      </c>
      <c r="C8" s="23">
        <v>12092386.708259065</v>
      </c>
      <c r="D8" s="23">
        <v>12214893.529517366</v>
      </c>
      <c r="E8" s="23">
        <v>11382245.917709468</v>
      </c>
      <c r="F8" s="23">
        <v>11575245.71714798</v>
      </c>
      <c r="G8" s="23">
        <v>11822505.775318589</v>
      </c>
      <c r="H8" s="23">
        <v>12073953.249177834</v>
      </c>
      <c r="I8" s="23">
        <v>12314644.198537372</v>
      </c>
      <c r="J8" s="23">
        <v>12607417.686304655</v>
      </c>
      <c r="K8" s="23">
        <v>12848375.557776041</v>
      </c>
    </row>
    <row r="9" spans="1:11" x14ac:dyDescent="0.25">
      <c r="A9" s="66" t="s">
        <v>13</v>
      </c>
      <c r="B9" s="23">
        <v>88606.07</v>
      </c>
      <c r="C9" s="23">
        <v>89117.471749999997</v>
      </c>
      <c r="D9" s="23">
        <v>168619.78354374997</v>
      </c>
      <c r="E9" s="23">
        <v>241222.19688234376</v>
      </c>
      <c r="F9" s="23">
        <v>251310.07086690236</v>
      </c>
      <c r="G9" s="23">
        <v>261900.92574794992</v>
      </c>
      <c r="H9" s="23">
        <v>273011.43684555491</v>
      </c>
      <c r="I9" s="23">
        <v>634656.42882290483</v>
      </c>
      <c r="J9" s="23">
        <v>596851.87029687781</v>
      </c>
      <c r="K9" s="23">
        <v>609614.86877003021</v>
      </c>
    </row>
    <row r="10" spans="1:11" x14ac:dyDescent="0.25">
      <c r="A10" s="67"/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 x14ac:dyDescent="0.25">
      <c r="A11" s="63" t="s">
        <v>41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spans="1:11" x14ac:dyDescent="0.25">
      <c r="A12" s="27" t="s">
        <v>70</v>
      </c>
      <c r="B12" s="23">
        <v>-21246064.585368108</v>
      </c>
      <c r="C12" s="23">
        <v>-21035704.938256461</v>
      </c>
      <c r="D12" s="23">
        <v>-21794537.011668477</v>
      </c>
      <c r="E12" s="23">
        <v>-22660717.14122723</v>
      </c>
      <c r="F12" s="23">
        <v>-24233991.048595015</v>
      </c>
      <c r="G12" s="23">
        <v>-23658021.929851893</v>
      </c>
      <c r="H12" s="23">
        <v>-22507600.628442254</v>
      </c>
      <c r="I12" s="23">
        <v>-22996942.388928309</v>
      </c>
      <c r="J12" s="23">
        <v>-24300954.561327472</v>
      </c>
      <c r="K12" s="23">
        <v>-23486044.7392129</v>
      </c>
    </row>
    <row r="13" spans="1:11" x14ac:dyDescent="0.25">
      <c r="A13" s="67" t="s">
        <v>15</v>
      </c>
      <c r="B13" s="23">
        <v>-6195089.0482989997</v>
      </c>
      <c r="C13" s="23">
        <v>-4404374.1939736232</v>
      </c>
      <c r="D13" s="23">
        <v>-4179102.8467275668</v>
      </c>
      <c r="E13" s="23">
        <v>-4152671.8669200647</v>
      </c>
      <c r="F13" s="23">
        <v>-3683766.4536832189</v>
      </c>
      <c r="G13" s="23">
        <v>-4101003.7075210451</v>
      </c>
      <c r="H13" s="23">
        <v>-5965329.1355032213</v>
      </c>
      <c r="I13" s="23">
        <v>-6764533.2645781906</v>
      </c>
      <c r="J13" s="23">
        <v>-6245389.884990463</v>
      </c>
      <c r="K13" s="23">
        <v>-6981025.9134767279</v>
      </c>
    </row>
    <row r="14" spans="1:11" x14ac:dyDescent="0.25">
      <c r="A14" s="67" t="s">
        <v>42</v>
      </c>
      <c r="B14" s="23">
        <v>-318399.19776241318</v>
      </c>
      <c r="C14" s="23">
        <v>-409240.80111845309</v>
      </c>
      <c r="D14" s="23">
        <v>-471489.75962238392</v>
      </c>
      <c r="E14" s="23">
        <v>-544406.72408559243</v>
      </c>
      <c r="F14" s="23">
        <v>-615414.34853977838</v>
      </c>
      <c r="G14" s="23">
        <v>-516475.65242439043</v>
      </c>
      <c r="H14" s="23">
        <v>-423188.29265046882</v>
      </c>
      <c r="I14" s="23">
        <v>-341573.34570783452</v>
      </c>
      <c r="J14" s="23">
        <v>-281709.33816754515</v>
      </c>
      <c r="K14" s="23">
        <v>-215463.75055563462</v>
      </c>
    </row>
    <row r="15" spans="1:11" x14ac:dyDescent="0.25">
      <c r="A15" s="67" t="s">
        <v>43</v>
      </c>
      <c r="B15" s="23">
        <v>-4777283.7849000013</v>
      </c>
      <c r="C15" s="23">
        <v>-4961568.0476450017</v>
      </c>
      <c r="D15" s="23">
        <v>-5107944.4123397516</v>
      </c>
      <c r="E15" s="23">
        <v>-5568673.9040470514</v>
      </c>
      <c r="F15" s="23">
        <v>-5559471.5999169741</v>
      </c>
      <c r="G15" s="23">
        <v>-5800812.3903090833</v>
      </c>
      <c r="H15" s="23">
        <v>-6053194.0245811837</v>
      </c>
      <c r="I15" s="23">
        <v>-6317138.2250003032</v>
      </c>
      <c r="J15" s="23">
        <v>-6593191.8553472115</v>
      </c>
      <c r="K15" s="23">
        <v>-6881928.1469130497</v>
      </c>
    </row>
    <row r="16" spans="1:11" x14ac:dyDescent="0.25">
      <c r="A16" s="67"/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ht="27.6" x14ac:dyDescent="0.25">
      <c r="A17" s="63" t="s">
        <v>188</v>
      </c>
      <c r="B17" s="23">
        <v>13686996.768056471</v>
      </c>
      <c r="C17" s="23">
        <v>16440600.660305105</v>
      </c>
      <c r="D17" s="23">
        <v>16677611.578453656</v>
      </c>
      <c r="E17" s="23">
        <v>15466804.461710246</v>
      </c>
      <c r="F17" s="23">
        <v>15306506.108159447</v>
      </c>
      <c r="G17" s="23">
        <v>16433956.219646584</v>
      </c>
      <c r="H17" s="23">
        <v>16695381.55135509</v>
      </c>
      <c r="I17" s="23">
        <v>16753173.065333351</v>
      </c>
      <c r="J17" s="23">
        <v>17039484.727459233</v>
      </c>
      <c r="K17" s="23">
        <v>18158732.376470521</v>
      </c>
    </row>
    <row r="18" spans="1:11" x14ac:dyDescent="0.25">
      <c r="A18" s="67"/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x14ac:dyDescent="0.25">
      <c r="A19" s="63" t="s">
        <v>189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x14ac:dyDescent="0.25">
      <c r="A20" s="67"/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x14ac:dyDescent="0.25">
      <c r="A21" s="63" t="s">
        <v>39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x14ac:dyDescent="0.25">
      <c r="A22" s="67" t="s">
        <v>44</v>
      </c>
      <c r="B22" s="23">
        <v>17076</v>
      </c>
      <c r="C22" s="23">
        <v>18144</v>
      </c>
      <c r="D22" s="23">
        <v>19278</v>
      </c>
      <c r="E22" s="23">
        <v>20484</v>
      </c>
      <c r="F22" s="23">
        <v>21756</v>
      </c>
      <c r="G22" s="23">
        <v>23126</v>
      </c>
      <c r="H22" s="23">
        <v>24615</v>
      </c>
      <c r="I22" s="23">
        <v>26200</v>
      </c>
      <c r="J22" s="23">
        <v>0</v>
      </c>
      <c r="K22" s="23">
        <v>0</v>
      </c>
    </row>
    <row r="23" spans="1:11" x14ac:dyDescent="0.25">
      <c r="A23" s="67"/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pans="1:11" x14ac:dyDescent="0.25">
      <c r="A24" s="63" t="s">
        <v>41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</row>
    <row r="25" spans="1:11" ht="27.6" x14ac:dyDescent="0.25">
      <c r="A25" s="67" t="s">
        <v>45</v>
      </c>
      <c r="B25" s="23">
        <v>-17530717</v>
      </c>
      <c r="C25" s="23">
        <v>-18308817.875</v>
      </c>
      <c r="D25" s="23">
        <v>-18375775.023375005</v>
      </c>
      <c r="E25" s="23">
        <v>-16676419.186052877</v>
      </c>
      <c r="F25" s="23">
        <v>-14104778.386884585</v>
      </c>
      <c r="G25" s="23">
        <v>-13815284.397104237</v>
      </c>
      <c r="H25" s="23">
        <v>-13977281.545620261</v>
      </c>
      <c r="I25" s="23">
        <v>-14295605.079443246</v>
      </c>
      <c r="J25" s="23">
        <v>-14826582.5267471</v>
      </c>
      <c r="K25" s="23">
        <v>-15061148.618022764</v>
      </c>
    </row>
    <row r="26" spans="1:11" x14ac:dyDescent="0.25">
      <c r="A26" s="67"/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27.6" x14ac:dyDescent="0.25">
      <c r="A27" s="63" t="s">
        <v>190</v>
      </c>
      <c r="B27" s="23">
        <v>-17513641</v>
      </c>
      <c r="C27" s="23">
        <v>-18290673.875</v>
      </c>
      <c r="D27" s="23">
        <v>-18356497.023375005</v>
      </c>
      <c r="E27" s="23">
        <v>-16655935.186052877</v>
      </c>
      <c r="F27" s="23">
        <v>-14083022.386884585</v>
      </c>
      <c r="G27" s="23">
        <v>-13792158.397104237</v>
      </c>
      <c r="H27" s="23">
        <v>-13952666.545620261</v>
      </c>
      <c r="I27" s="23">
        <v>-14269405.079443246</v>
      </c>
      <c r="J27" s="23">
        <v>-14826582.5267471</v>
      </c>
      <c r="K27" s="23">
        <v>-15061148.618022764</v>
      </c>
    </row>
    <row r="28" spans="1:11" x14ac:dyDescent="0.25">
      <c r="A28" s="67"/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x14ac:dyDescent="0.25">
      <c r="A29" s="63" t="s">
        <v>191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x14ac:dyDescent="0.25">
      <c r="A30" s="67"/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</row>
    <row r="31" spans="1:11" x14ac:dyDescent="0.25">
      <c r="A31" s="63" t="s">
        <v>39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  <row r="32" spans="1:11" x14ac:dyDescent="0.25">
      <c r="A32" s="67" t="s">
        <v>46</v>
      </c>
      <c r="B32" s="23">
        <v>3033000</v>
      </c>
      <c r="C32" s="23">
        <v>3622700</v>
      </c>
      <c r="D32" s="23">
        <v>3000000</v>
      </c>
      <c r="E32" s="23">
        <v>3000000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</row>
    <row r="33" spans="1:11" x14ac:dyDescent="0.25">
      <c r="A33" s="67"/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</row>
    <row r="34" spans="1:11" x14ac:dyDescent="0.25">
      <c r="A34" s="63" t="s">
        <v>41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pans="1:11" x14ac:dyDescent="0.25">
      <c r="A35" s="67" t="s">
        <v>47</v>
      </c>
      <c r="B35" s="23">
        <v>-1856456</v>
      </c>
      <c r="C35" s="23">
        <v>-1714898</v>
      </c>
      <c r="D35" s="23">
        <v>-1683161</v>
      </c>
      <c r="E35" s="23">
        <v>-1508836</v>
      </c>
      <c r="F35" s="23">
        <v>-1824120</v>
      </c>
      <c r="G35" s="23">
        <v>-1802702</v>
      </c>
      <c r="H35" s="23">
        <v>-1893326</v>
      </c>
      <c r="I35" s="23">
        <v>-1259988</v>
      </c>
      <c r="J35" s="23">
        <v>-1322870</v>
      </c>
      <c r="K35" s="23">
        <v>-1388892</v>
      </c>
    </row>
    <row r="36" spans="1:11" x14ac:dyDescent="0.25">
      <c r="A36" s="67"/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1:11" x14ac:dyDescent="0.25">
      <c r="A37" s="63" t="s">
        <v>48</v>
      </c>
      <c r="B37" s="23">
        <v>-2650100.2319435291</v>
      </c>
      <c r="C37" s="23">
        <v>57728.78530510515</v>
      </c>
      <c r="D37" s="23">
        <v>-362046.44492134824</v>
      </c>
      <c r="E37" s="23">
        <v>302033.27565736882</v>
      </c>
      <c r="F37" s="23">
        <v>-600636.27872513793</v>
      </c>
      <c r="G37" s="23">
        <v>839095.82254234701</v>
      </c>
      <c r="H37" s="23">
        <v>849389.00573482923</v>
      </c>
      <c r="I37" s="23">
        <v>1223779.9858901054</v>
      </c>
      <c r="J37" s="23">
        <v>890032.2007121332</v>
      </c>
      <c r="K37" s="23">
        <v>1708691.758447757</v>
      </c>
    </row>
    <row r="38" spans="1:11" x14ac:dyDescent="0.25">
      <c r="A38" s="6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x14ac:dyDescent="0.25">
      <c r="A39" s="68" t="s">
        <v>49</v>
      </c>
      <c r="B39" s="23">
        <v>26706000</v>
      </c>
      <c r="C39" s="23">
        <v>24055899.768056471</v>
      </c>
      <c r="D39" s="23">
        <v>24113628.553361576</v>
      </c>
      <c r="E39" s="23">
        <v>23751582.108440228</v>
      </c>
      <c r="F39" s="23">
        <v>24053615.384097598</v>
      </c>
      <c r="G39" s="23">
        <v>23452979.105372459</v>
      </c>
      <c r="H39" s="23">
        <v>24292074.927914806</v>
      </c>
      <c r="I39" s="23">
        <v>25141463.933649637</v>
      </c>
      <c r="J39" s="23">
        <v>26365243.919539742</v>
      </c>
      <c r="K39" s="23">
        <v>27255276.120251875</v>
      </c>
    </row>
    <row r="40" spans="1:11" x14ac:dyDescent="0.25">
      <c r="A40" s="63" t="s">
        <v>50</v>
      </c>
      <c r="B40" s="69">
        <v>24055899.768056471</v>
      </c>
      <c r="C40" s="69">
        <v>24113628.553361576</v>
      </c>
      <c r="D40" s="69">
        <v>23751582.108440228</v>
      </c>
      <c r="E40" s="69">
        <v>24053615.384097598</v>
      </c>
      <c r="F40" s="69">
        <v>23452979.105372459</v>
      </c>
      <c r="G40" s="69">
        <v>24292074.927914806</v>
      </c>
      <c r="H40" s="69">
        <v>25141463.933649637</v>
      </c>
      <c r="I40" s="69">
        <v>26365243.919539742</v>
      </c>
      <c r="J40" s="69">
        <v>27255276.120251875</v>
      </c>
      <c r="K40" s="69">
        <v>28963967.87869963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workbookViewId="0">
      <selection activeCell="A25" sqref="A25"/>
    </sheetView>
  </sheetViews>
  <sheetFormatPr defaultColWidth="9" defaultRowHeight="13.8" x14ac:dyDescent="0.25"/>
  <cols>
    <col min="1" max="1" width="50.21875" style="10" customWidth="1"/>
    <col min="2" max="11" width="13.21875" style="10" customWidth="1"/>
    <col min="12" max="16384" width="9" style="10"/>
  </cols>
  <sheetData>
    <row r="2" spans="1:11" x14ac:dyDescent="0.25">
      <c r="A2" s="8" t="s">
        <v>51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9"/>
      <c r="K3" s="9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9"/>
      <c r="K4" s="9"/>
    </row>
    <row r="5" spans="1:11" x14ac:dyDescent="0.25">
      <c r="A5" s="12" t="s">
        <v>52</v>
      </c>
      <c r="B5" s="11"/>
      <c r="C5" s="11"/>
      <c r="D5" s="11"/>
      <c r="E5" s="11"/>
      <c r="F5" s="11"/>
      <c r="G5" s="11"/>
      <c r="H5" s="11"/>
      <c r="I5" s="11"/>
      <c r="J5" s="9"/>
      <c r="K5" s="9"/>
    </row>
    <row r="6" spans="1:11" x14ac:dyDescent="0.25">
      <c r="A6" s="11"/>
      <c r="B6" s="11"/>
      <c r="C6" s="11"/>
      <c r="D6" s="11"/>
      <c r="E6" s="11"/>
      <c r="F6" s="11"/>
      <c r="G6" s="11"/>
      <c r="H6" s="11"/>
      <c r="I6" s="11"/>
      <c r="J6" s="9"/>
      <c r="K6" s="9"/>
    </row>
    <row r="7" spans="1:11" ht="15.6" x14ac:dyDescent="0.4">
      <c r="A7" s="13" t="s">
        <v>66</v>
      </c>
      <c r="B7" s="14">
        <v>-1876018.1003617197</v>
      </c>
      <c r="C7" s="14">
        <v>-897248.12583099911</v>
      </c>
      <c r="D7" s="14">
        <v>-685301.44497478148</v>
      </c>
      <c r="E7" s="14">
        <v>-846436.11309466371</v>
      </c>
      <c r="F7" s="14">
        <v>-487497.80435050372</v>
      </c>
      <c r="G7" s="14">
        <v>-365429.55541179562</v>
      </c>
      <c r="H7" s="14">
        <v>-211482.20109855861</v>
      </c>
      <c r="I7" s="14">
        <v>-459386.08642149298</v>
      </c>
      <c r="J7" s="14">
        <v>-22873.469880347489</v>
      </c>
      <c r="K7" s="14">
        <v>98330.408310426166</v>
      </c>
    </row>
    <row r="8" spans="1:11" x14ac:dyDescent="0.25">
      <c r="A8" s="7" t="s">
        <v>78</v>
      </c>
      <c r="B8" s="15">
        <v>44944592.509999998</v>
      </c>
      <c r="C8" s="15">
        <v>45167998.087749995</v>
      </c>
      <c r="D8" s="15">
        <v>46288889.535613753</v>
      </c>
      <c r="E8" s="15">
        <v>47437829.687823527</v>
      </c>
      <c r="F8" s="15">
        <v>48551762.089541808</v>
      </c>
      <c r="G8" s="15">
        <v>49648766.504844464</v>
      </c>
      <c r="H8" s="15">
        <v>50773745.327454977</v>
      </c>
      <c r="I8" s="15">
        <v>52338476.001899868</v>
      </c>
      <c r="J8" s="15">
        <v>53544734.455350302</v>
      </c>
      <c r="K8" s="15">
        <v>54796851.531075656</v>
      </c>
    </row>
    <row r="9" spans="1:1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5">
      <c r="A10" s="7" t="s">
        <v>51</v>
      </c>
      <c r="B10" s="16">
        <v>-4.1740685488344628E-2</v>
      </c>
      <c r="C10" s="16">
        <v>-1.9864686588231626E-2</v>
      </c>
      <c r="D10" s="16">
        <v>-1.4804879785407773E-2</v>
      </c>
      <c r="E10" s="16">
        <v>-1.7843061511558345E-2</v>
      </c>
      <c r="F10" s="16">
        <v>-1.0040784996668786E-2</v>
      </c>
      <c r="G10" s="16">
        <v>-7.3602947492389147E-3</v>
      </c>
      <c r="H10" s="16">
        <v>-4.1651881249777228E-3</v>
      </c>
      <c r="I10" s="16">
        <v>-8.7772155689977947E-3</v>
      </c>
      <c r="J10" s="16">
        <v>-4.2718429950233742E-4</v>
      </c>
      <c r="K10" s="16">
        <v>1.7944536148151201E-3</v>
      </c>
    </row>
    <row r="11" spans="1:1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9"/>
      <c r="K11" s="9"/>
    </row>
    <row r="12" spans="1:11" x14ac:dyDescent="0.25">
      <c r="A12" s="12" t="s">
        <v>81</v>
      </c>
      <c r="B12" s="11"/>
      <c r="C12" s="11"/>
      <c r="D12" s="11"/>
      <c r="E12" s="11"/>
      <c r="F12" s="11"/>
      <c r="G12" s="11"/>
      <c r="H12" s="11"/>
      <c r="I12" s="11"/>
      <c r="J12" s="9"/>
      <c r="K12" s="9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9"/>
      <c r="K13" s="9"/>
    </row>
    <row r="14" spans="1:11" ht="41.4" x14ac:dyDescent="0.25">
      <c r="A14" s="39" t="s">
        <v>82</v>
      </c>
      <c r="B14" s="17">
        <v>12961191.873650219</v>
      </c>
      <c r="C14" s="17">
        <v>14248480.780075924</v>
      </c>
      <c r="D14" s="17">
        <v>14732438.438333703</v>
      </c>
      <c r="E14" s="17">
        <v>14848475.014843676</v>
      </c>
      <c r="F14" s="17">
        <v>15485378.88019914</v>
      </c>
      <c r="G14" s="17">
        <v>15732665.915634619</v>
      </c>
      <c r="H14" s="17">
        <v>16013053.672825329</v>
      </c>
      <c r="I14" s="17">
        <v>15908311.273372225</v>
      </c>
      <c r="J14" s="17">
        <v>16506209.809043875</v>
      </c>
      <c r="K14" s="17">
        <v>16788800.860849932</v>
      </c>
    </row>
    <row r="15" spans="1:11" x14ac:dyDescent="0.25">
      <c r="A15" s="5" t="s">
        <v>53</v>
      </c>
      <c r="B15" s="18">
        <v>2159994.3640119387</v>
      </c>
      <c r="C15" s="18">
        <v>2123484.3013669266</v>
      </c>
      <c r="D15" s="18">
        <v>2157437.6693049241</v>
      </c>
      <c r="E15" s="18">
        <v>2051075.3945637315</v>
      </c>
      <c r="F15" s="18">
        <v>2432187.4466371629</v>
      </c>
      <c r="G15" s="18">
        <v>2320880.8911784762</v>
      </c>
      <c r="H15" s="18">
        <v>2319827.488773745</v>
      </c>
      <c r="I15" s="18">
        <v>1608477.3098499514</v>
      </c>
      <c r="J15" s="18">
        <v>1608477.5416487106</v>
      </c>
      <c r="K15" s="18">
        <v>1608477.0790101076</v>
      </c>
    </row>
    <row r="16" spans="1:1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5">
      <c r="A17" s="7" t="s">
        <v>51</v>
      </c>
      <c r="B17" s="16">
        <v>0.06</v>
      </c>
      <c r="C17" s="16">
        <v>6.7100000000000007E-2</v>
      </c>
      <c r="D17" s="16">
        <v>6.83E-2</v>
      </c>
      <c r="E17" s="16">
        <v>7.2400000000000006E-2</v>
      </c>
      <c r="F17" s="16">
        <v>6.3700000000000007E-2</v>
      </c>
      <c r="G17" s="16">
        <v>6.7799999999999999E-2</v>
      </c>
      <c r="H17" s="16">
        <v>6.9000000000000006E-2</v>
      </c>
      <c r="I17" s="16">
        <v>9.8900000000000002E-2</v>
      </c>
      <c r="J17" s="16">
        <v>0.1026</v>
      </c>
      <c r="K17" s="16">
        <v>0.10440000000000001</v>
      </c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9"/>
      <c r="K18" s="9"/>
    </row>
    <row r="19" spans="1:11" x14ac:dyDescent="0.25">
      <c r="A19" s="12" t="s">
        <v>54</v>
      </c>
      <c r="B19" s="11"/>
      <c r="C19" s="11"/>
      <c r="D19" s="11"/>
      <c r="E19" s="11"/>
      <c r="F19" s="11"/>
      <c r="G19" s="11"/>
      <c r="H19" s="11"/>
      <c r="I19" s="11"/>
      <c r="J19" s="9"/>
      <c r="K19" s="9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9"/>
      <c r="K20" s="9"/>
    </row>
    <row r="21" spans="1:11" x14ac:dyDescent="0.25">
      <c r="A21" s="6" t="s">
        <v>54</v>
      </c>
      <c r="B21" s="70">
        <v>1000000</v>
      </c>
      <c r="C21" s="70">
        <v>1010000</v>
      </c>
      <c r="D21" s="70">
        <v>1020100</v>
      </c>
      <c r="E21" s="70">
        <v>1030301</v>
      </c>
      <c r="F21" s="70">
        <v>1040604.01</v>
      </c>
      <c r="G21" s="70">
        <v>1051010.0501000001</v>
      </c>
      <c r="H21" s="70">
        <v>1061520.1506010001</v>
      </c>
      <c r="I21" s="70">
        <v>1072135.3521070101</v>
      </c>
      <c r="J21" s="70">
        <v>1082856.7056280803</v>
      </c>
      <c r="K21" s="70">
        <v>1093685.2726843611</v>
      </c>
    </row>
    <row r="22" spans="1:11" x14ac:dyDescent="0.25">
      <c r="A22" s="7" t="s">
        <v>55</v>
      </c>
      <c r="B22" s="15">
        <v>25002461.479999997</v>
      </c>
      <c r="C22" s="15">
        <v>24477250.607000001</v>
      </c>
      <c r="D22" s="15">
        <v>25067683.372174993</v>
      </c>
      <c r="E22" s="15">
        <v>25672703.283979375</v>
      </c>
      <c r="F22" s="15">
        <v>26292673.346853856</v>
      </c>
      <c r="G22" s="15">
        <v>26927965.623607948</v>
      </c>
      <c r="H22" s="15">
        <v>27578961.461711716</v>
      </c>
      <c r="I22" s="15">
        <v>28246051.725243229</v>
      </c>
      <c r="J22" s="15">
        <v>28929637.032632917</v>
      </c>
      <c r="K22" s="15">
        <v>29630128.000349931</v>
      </c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7" t="s">
        <v>51</v>
      </c>
      <c r="B24" s="16">
        <v>3.999606201973039E-2</v>
      </c>
      <c r="C24" s="16">
        <v>4.1262804234686402E-2</v>
      </c>
      <c r="D24" s="16">
        <v>4.0693828179284651E-2</v>
      </c>
      <c r="E24" s="16">
        <v>4.0132158604541744E-2</v>
      </c>
      <c r="F24" s="16">
        <v>3.9577717954820187E-2</v>
      </c>
      <c r="G24" s="16">
        <v>3.9030428989354167E-2</v>
      </c>
      <c r="H24" s="16">
        <v>3.8490214799231086E-2</v>
      </c>
      <c r="I24" s="16">
        <v>3.7956998823621531E-2</v>
      </c>
      <c r="J24" s="16">
        <v>3.7430704865277338E-2</v>
      </c>
      <c r="K24" s="16">
        <v>3.6911257105316744E-2</v>
      </c>
    </row>
    <row r="25" spans="1:11" x14ac:dyDescent="0.25">
      <c r="A25" s="11" t="s">
        <v>195</v>
      </c>
      <c r="B25" s="11"/>
      <c r="C25" s="11"/>
      <c r="D25" s="11"/>
      <c r="E25" s="11"/>
      <c r="F25" s="11"/>
      <c r="G25" s="11"/>
      <c r="H25" s="11"/>
      <c r="I25" s="11"/>
      <c r="J25" s="9"/>
      <c r="K25" s="9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9"/>
      <c r="K26" s="9"/>
    </row>
    <row r="27" spans="1:11" x14ac:dyDescent="0.25">
      <c r="A27" s="12" t="s">
        <v>56</v>
      </c>
      <c r="B27" s="11"/>
      <c r="C27" s="11"/>
      <c r="D27" s="11"/>
      <c r="E27" s="11"/>
      <c r="F27" s="11"/>
      <c r="G27" s="11"/>
      <c r="H27" s="11"/>
      <c r="I27" s="11"/>
      <c r="J27" s="9"/>
      <c r="K27" s="9"/>
    </row>
    <row r="28" spans="1:1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9"/>
      <c r="K28" s="9"/>
    </row>
    <row r="29" spans="1:11" ht="15.6" x14ac:dyDescent="0.4">
      <c r="A29" s="13" t="s">
        <v>57</v>
      </c>
      <c r="B29" s="14">
        <v>35765818.119999997</v>
      </c>
      <c r="C29" s="14">
        <v>35478953.637999997</v>
      </c>
      <c r="D29" s="14">
        <v>36485186.954769999</v>
      </c>
      <c r="E29" s="14">
        <v>37317869.697683029</v>
      </c>
      <c r="F29" s="14">
        <v>38209858.245398656</v>
      </c>
      <c r="G29" s="14">
        <v>39079186.465600371</v>
      </c>
      <c r="H29" s="14">
        <v>39970807.027386487</v>
      </c>
      <c r="I29" s="14">
        <v>41295343.721475914</v>
      </c>
      <c r="J29" s="14">
        <v>42255914.788424239</v>
      </c>
      <c r="K29" s="14">
        <v>43286628.25505086</v>
      </c>
    </row>
    <row r="30" spans="1:11" x14ac:dyDescent="0.25">
      <c r="A30" s="7" t="s">
        <v>80</v>
      </c>
      <c r="B30" s="15">
        <v>47021392.509999998</v>
      </c>
      <c r="C30" s="15">
        <v>47276484.937749997</v>
      </c>
      <c r="D30" s="15">
        <v>48348949.399894752</v>
      </c>
      <c r="E30" s="15">
        <v>48399980.556315452</v>
      </c>
      <c r="F30" s="15">
        <v>49528087.365570441</v>
      </c>
      <c r="G30" s="15">
        <v>50639660.297037132</v>
      </c>
      <c r="H30" s="15">
        <v>51779612.749859422</v>
      </c>
      <c r="I30" s="15">
        <v>53359733.482548177</v>
      </c>
      <c r="J30" s="15">
        <v>54581810.053506412</v>
      </c>
      <c r="K30" s="15">
        <v>55850185.263411507</v>
      </c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7" t="s">
        <v>51</v>
      </c>
      <c r="B32" s="20">
        <v>0.76062864604432356</v>
      </c>
      <c r="C32" s="20">
        <v>0.75045667385627179</v>
      </c>
      <c r="D32" s="20">
        <v>0.7546221253537605</v>
      </c>
      <c r="E32" s="20">
        <v>0.77103067540000536</v>
      </c>
      <c r="F32" s="20">
        <v>0.77147857463925251</v>
      </c>
      <c r="G32" s="20">
        <v>0.77171107065832445</v>
      </c>
      <c r="H32" s="20">
        <v>0.77194101895818068</v>
      </c>
      <c r="I32" s="20">
        <v>0.77390460983059373</v>
      </c>
      <c r="J32" s="20">
        <v>0.77417576930850907</v>
      </c>
      <c r="K32" s="20">
        <v>0.7750489644912375</v>
      </c>
    </row>
    <row r="33" spans="1:11" x14ac:dyDescent="0.25">
      <c r="A33" s="7"/>
      <c r="B33" s="20"/>
      <c r="C33" s="20"/>
      <c r="D33" s="20"/>
      <c r="E33" s="20"/>
      <c r="F33" s="20"/>
      <c r="G33" s="20"/>
      <c r="H33" s="20"/>
      <c r="I33" s="20"/>
      <c r="J33" s="9"/>
      <c r="K33" s="9"/>
    </row>
    <row r="34" spans="1:11" x14ac:dyDescent="0.25">
      <c r="A34" s="12" t="s">
        <v>58</v>
      </c>
      <c r="B34" s="11"/>
      <c r="C34" s="11"/>
      <c r="D34" s="11"/>
      <c r="E34" s="11"/>
      <c r="F34" s="11"/>
      <c r="G34" s="11"/>
      <c r="H34" s="11"/>
      <c r="I34" s="11"/>
      <c r="J34" s="9"/>
      <c r="K34" s="9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9"/>
      <c r="K35" s="9"/>
    </row>
    <row r="36" spans="1:11" x14ac:dyDescent="0.25">
      <c r="A36" s="6" t="s">
        <v>59</v>
      </c>
      <c r="B36" s="21">
        <v>9324190.910000002</v>
      </c>
      <c r="C36" s="21">
        <v>9773406.4077499993</v>
      </c>
      <c r="D36" s="21">
        <v>9831497.0932227504</v>
      </c>
      <c r="E36" s="21">
        <v>10001780.373890411</v>
      </c>
      <c r="F36" s="21">
        <v>10297280.197046537</v>
      </c>
      <c r="G36" s="21">
        <v>10555454.247332022</v>
      </c>
      <c r="H36" s="21">
        <v>10850170.967740068</v>
      </c>
      <c r="I36" s="21">
        <v>11398232.581220832</v>
      </c>
      <c r="J36" s="21">
        <v>11672912.112902945</v>
      </c>
      <c r="K36" s="21">
        <v>11980676.412949506</v>
      </c>
    </row>
    <row r="37" spans="1:11" x14ac:dyDescent="0.25">
      <c r="A37" s="22" t="s">
        <v>16</v>
      </c>
      <c r="B37" s="23">
        <v>13183480.77</v>
      </c>
      <c r="C37" s="23">
        <v>13382323.650780002</v>
      </c>
      <c r="D37" s="23">
        <v>13584307.185640918</v>
      </c>
      <c r="E37" s="23">
        <v>13789484.265083645</v>
      </c>
      <c r="F37" s="23">
        <v>13997908.74310966</v>
      </c>
      <c r="G37" s="23">
        <v>14209635.456285909</v>
      </c>
      <c r="H37" s="23">
        <v>14424720.243215945</v>
      </c>
      <c r="I37" s="23">
        <v>14643219.964426549</v>
      </c>
      <c r="J37" s="23">
        <v>14865192.522679247</v>
      </c>
      <c r="K37" s="23">
        <v>15090696.883716248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7" t="s">
        <v>51</v>
      </c>
      <c r="B39" s="16">
        <v>0.70726320860708491</v>
      </c>
      <c r="C39" s="16">
        <v>0.73032207730085397</v>
      </c>
      <c r="D39" s="16">
        <v>0.72373930881178705</v>
      </c>
      <c r="E39" s="16">
        <v>0.72531939422969727</v>
      </c>
      <c r="F39" s="16">
        <v>0.73562989915299148</v>
      </c>
      <c r="G39" s="16">
        <v>0.74283779339762102</v>
      </c>
      <c r="H39" s="16">
        <v>0.75219281793995174</v>
      </c>
      <c r="I39" s="16">
        <v>0.77839659643924519</v>
      </c>
      <c r="J39" s="16">
        <v>0.78525132419873045</v>
      </c>
      <c r="K39" s="16">
        <v>0.79391140815222139</v>
      </c>
    </row>
    <row r="40" spans="1:11" x14ac:dyDescent="0.25">
      <c r="A40" s="8"/>
      <c r="B40" s="16"/>
      <c r="C40" s="16"/>
      <c r="D40" s="16"/>
      <c r="E40" s="16"/>
      <c r="F40" s="16"/>
      <c r="G40" s="16"/>
      <c r="H40" s="16"/>
      <c r="I40" s="16"/>
      <c r="J40" s="9"/>
      <c r="K40" s="9"/>
    </row>
    <row r="41" spans="1:11" x14ac:dyDescent="0.25">
      <c r="A41" s="12" t="s">
        <v>60</v>
      </c>
      <c r="B41" s="11"/>
      <c r="C41" s="11"/>
      <c r="D41" s="11"/>
      <c r="E41" s="11"/>
      <c r="F41" s="11"/>
      <c r="G41" s="11"/>
      <c r="H41" s="11"/>
      <c r="I41" s="11"/>
      <c r="J41" s="9"/>
      <c r="K41" s="9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9"/>
      <c r="K42" s="9"/>
    </row>
    <row r="43" spans="1:11" x14ac:dyDescent="0.25">
      <c r="A43" s="6" t="s">
        <v>61</v>
      </c>
      <c r="B43" s="21">
        <v>15446505.766034</v>
      </c>
      <c r="C43" s="21">
        <v>13543892.540731251</v>
      </c>
      <c r="D43" s="21">
        <v>11691662.943283401</v>
      </c>
      <c r="E43" s="21">
        <v>9774858.0990108997</v>
      </c>
      <c r="F43" s="21">
        <v>7645049.9326363541</v>
      </c>
      <c r="G43" s="21">
        <v>5516622.1673081014</v>
      </c>
      <c r="H43" s="21">
        <v>3331931.0510490555</v>
      </c>
      <c r="I43" s="21">
        <v>3365826.9047119091</v>
      </c>
      <c r="J43" s="21">
        <v>3261081.9726897064</v>
      </c>
      <c r="K43" s="21">
        <v>3347724.9709069487</v>
      </c>
    </row>
    <row r="44" spans="1:11" x14ac:dyDescent="0.25">
      <c r="A44" s="22" t="s">
        <v>62</v>
      </c>
      <c r="B44" s="23">
        <v>383683599.55506003</v>
      </c>
      <c r="C44" s="23">
        <v>391096848.09907901</v>
      </c>
      <c r="D44" s="23">
        <v>398577015.10885406</v>
      </c>
      <c r="E44" s="23">
        <v>406238201.24297303</v>
      </c>
      <c r="F44" s="23">
        <v>414211162.30512035</v>
      </c>
      <c r="G44" s="23">
        <v>422463133.54795533</v>
      </c>
      <c r="H44" s="23">
        <v>424977062.10265541</v>
      </c>
      <c r="I44" s="23">
        <v>433999623.42172825</v>
      </c>
      <c r="J44" s="23">
        <v>443706670.25420892</v>
      </c>
      <c r="K44" s="23">
        <v>453428280.92220116</v>
      </c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7" t="s">
        <v>51</v>
      </c>
      <c r="B46" s="16">
        <v>4.0258446761723965E-2</v>
      </c>
      <c r="C46" s="16">
        <v>3.4630533604556417E-2</v>
      </c>
      <c r="D46" s="16">
        <v>2.9333510212801232E-2</v>
      </c>
      <c r="E46" s="16">
        <v>2.4061887998476316E-2</v>
      </c>
      <c r="F46" s="16">
        <v>1.8456890176718081E-2</v>
      </c>
      <c r="G46" s="16">
        <v>1.3058233320806179E-2</v>
      </c>
      <c r="H46" s="16">
        <v>7.8402609179979935E-3</v>
      </c>
      <c r="I46" s="16">
        <v>7.7553682608642524E-3</v>
      </c>
      <c r="J46" s="16">
        <v>7.3496347729489027E-3</v>
      </c>
      <c r="K46" s="16">
        <v>7.3831410870495492E-3</v>
      </c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9"/>
      <c r="K47" s="9"/>
    </row>
    <row r="48" spans="1:11" x14ac:dyDescent="0.25">
      <c r="A48" s="12" t="s">
        <v>63</v>
      </c>
      <c r="B48" s="11"/>
      <c r="C48" s="11"/>
      <c r="D48" s="11"/>
      <c r="E48" s="11"/>
      <c r="F48" s="11"/>
      <c r="G48" s="11"/>
      <c r="H48" s="11"/>
      <c r="I48" s="11"/>
      <c r="J48" s="9"/>
      <c r="K48" s="9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9"/>
      <c r="K49" s="9"/>
    </row>
    <row r="50" spans="1:11" x14ac:dyDescent="0.25">
      <c r="A50" s="13" t="s">
        <v>64</v>
      </c>
      <c r="B50" s="21">
        <v>5296022.1290399991</v>
      </c>
      <c r="C50" s="21">
        <v>5406939.4158660006</v>
      </c>
      <c r="D50" s="21">
        <v>5563135.7874521371</v>
      </c>
      <c r="E50" s="21">
        <v>5723847.8373792237</v>
      </c>
      <c r="F50" s="21">
        <v>5889205.0645564701</v>
      </c>
      <c r="G50" s="21">
        <v>6059341.7923191879</v>
      </c>
      <c r="H50" s="21">
        <v>6234396.2297092909</v>
      </c>
      <c r="I50" s="21">
        <v>6414510.5839190241</v>
      </c>
      <c r="J50" s="21">
        <v>6599831.1759895459</v>
      </c>
      <c r="K50" s="21">
        <v>6790508.5598585373</v>
      </c>
    </row>
    <row r="51" spans="1:11" x14ac:dyDescent="0.25">
      <c r="A51" s="7" t="s">
        <v>65</v>
      </c>
      <c r="B51" s="23">
        <v>6747153.0000000009</v>
      </c>
      <c r="C51" s="23">
        <v>6942820.4370000018</v>
      </c>
      <c r="D51" s="23">
        <v>7144162.2296730028</v>
      </c>
      <c r="E51" s="23">
        <v>7351342.93433352</v>
      </c>
      <c r="F51" s="23">
        <v>7564531.8794291923</v>
      </c>
      <c r="G51" s="23">
        <v>7783903.3039326407</v>
      </c>
      <c r="H51" s="23">
        <v>8009636.4997466877</v>
      </c>
      <c r="I51" s="23">
        <v>8241915.958239343</v>
      </c>
      <c r="J51" s="23">
        <v>8480931.5210282858</v>
      </c>
      <c r="K51" s="23">
        <v>8726878.535138106</v>
      </c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7" t="s">
        <v>51</v>
      </c>
      <c r="B53" s="16">
        <v>0.78492693570754934</v>
      </c>
      <c r="C53" s="16">
        <v>0.77878139942250091</v>
      </c>
      <c r="D53" s="16">
        <v>0.77869673288574925</v>
      </c>
      <c r="E53" s="16">
        <v>0.77861254583114525</v>
      </c>
      <c r="F53" s="16">
        <v>0.77852868603428504</v>
      </c>
      <c r="G53" s="16">
        <v>0.77844515222302968</v>
      </c>
      <c r="H53" s="16">
        <v>0.7783619431301857</v>
      </c>
      <c r="I53" s="16">
        <v>0.77827905749348436</v>
      </c>
      <c r="J53" s="16">
        <v>0.77819649405556546</v>
      </c>
      <c r="K53" s="16">
        <v>0.77811425156395564</v>
      </c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9"/>
      <c r="K5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LTFP Scenario 2</vt:lpstr>
      <vt:lpstr>Balance Sheet Scenario 2</vt:lpstr>
      <vt:lpstr>Cashflow Scenario 2</vt:lpstr>
      <vt:lpstr>Ratios Scenario 2</vt:lpstr>
      <vt:lpstr>LTFP by Cost Centre Scenario 2</vt:lpstr>
      <vt:lpstr>LTFP Scenario 3</vt:lpstr>
      <vt:lpstr>Balance Sheet Scenario 3</vt:lpstr>
      <vt:lpstr>Cash Flow Secnario 3</vt:lpstr>
      <vt:lpstr>Ratios Scenario 3</vt:lpstr>
      <vt:lpstr>LTFP by Cost Centre Scenario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Speer</dc:creator>
  <cp:lastModifiedBy>Arsh Suri</cp:lastModifiedBy>
  <dcterms:created xsi:type="dcterms:W3CDTF">2018-01-30T21:15:53Z</dcterms:created>
  <dcterms:modified xsi:type="dcterms:W3CDTF">2018-02-13T03:18:39Z</dcterms:modified>
</cp:coreProperties>
</file>