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usiness Services\Financial Management\Rates &amp; Property\Rates\Special Variation\"/>
    </mc:Choice>
  </mc:AlternateContent>
  <xr:revisionPtr revIDLastSave="0" documentId="13_ncr:1_{DB298926-08EA-4C0A-9D16-0A5047C1F823}" xr6:coauthVersionLast="47" xr6:coauthVersionMax="47" xr10:uidLastSave="{00000000-0000-0000-0000-000000000000}"/>
  <bookViews>
    <workbookView xWindow="28680" yWindow="-120" windowWidth="29040" windowHeight="15990" xr2:uid="{0E26217E-3B7D-4A13-AE2E-538E96B6E3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F13" i="1" s="1"/>
  <c r="G11" i="1"/>
  <c r="B11" i="1"/>
  <c r="D9" i="1"/>
  <c r="E9" i="1"/>
  <c r="F9" i="1"/>
  <c r="G9" i="1"/>
  <c r="D13" i="1"/>
  <c r="G13" i="1"/>
  <c r="B9" i="1"/>
  <c r="C9" i="1"/>
  <c r="E13" i="1" l="1"/>
  <c r="C13" i="1"/>
  <c r="G14" i="1" s="1"/>
  <c r="B13" i="1"/>
</calcChain>
</file>

<file path=xl/sharedStrings.xml><?xml version="1.0" encoding="utf-8"?>
<sst xmlns="http://schemas.openxmlformats.org/spreadsheetml/2006/main" count="15" uniqueCount="15">
  <si>
    <t>Total Income</t>
  </si>
  <si>
    <t>Less capital grants</t>
  </si>
  <si>
    <t>Less Operating expenses</t>
  </si>
  <si>
    <t>Total continuing operating revenue exl capital grants less operating expenses</t>
  </si>
  <si>
    <t>Total Continuting operating revenue excl capital grants</t>
  </si>
  <si>
    <t>Profit on Sale</t>
  </si>
  <si>
    <t>Interests in JVs</t>
  </si>
  <si>
    <t>Actual 2021</t>
  </si>
  <si>
    <t>Forecast 2023</t>
  </si>
  <si>
    <t>Forecast 2024</t>
  </si>
  <si>
    <t>Forecast 2025</t>
  </si>
  <si>
    <t>Forecast 2026</t>
  </si>
  <si>
    <t>Forecast 2027</t>
  </si>
  <si>
    <t>5 year average</t>
  </si>
  <si>
    <t>Temora Shire Council - General Fund Operating Performance Ratio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</si>
</sst>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;\-\ \ 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10" fontId="0" fillId="0" borderId="0" xfId="1" applyNumberFormat="1" applyFont="1"/>
    <xf numFmtId="164" fontId="0" fillId="0" borderId="1" xfId="0" applyNumberFormat="1" applyBorder="1"/>
    <xf numFmtId="164" fontId="0" fillId="0" borderId="0" xfId="0" applyNumberFormat="1" applyBorder="1"/>
    <xf numFmtId="164" fontId="0" fillId="0" borderId="0" xfId="0" applyNumberFormat="1" applyAlignment="1">
      <alignment horizontal="right"/>
    </xf>
    <xf numFmtId="164" fontId="2" fillId="0" borderId="0" xfId="0" applyNumberFormat="1" applyFont="1"/>
    <xf numFmtId="164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10BAE-D8E4-4475-AB3C-CBB708F9134B}">
  <sheetPr>
    <pageSetUpPr fitToPage="1"/>
  </sheetPr>
  <dimension ref="A1:G14"/>
  <sheetViews>
    <sheetView tabSelected="1" workbookViewId="0">
      <selection activeCell="H17" sqref="H17"/>
    </sheetView>
  </sheetViews>
  <sheetFormatPr defaultRowHeight="15" x14ac:dyDescent="0.25"/>
  <cols>
    <col min="1" max="1" width="71.28515625" style="1" bestFit="1" customWidth="1"/>
    <col min="2" max="7" width="12.7109375" style="1" customWidth="1"/>
    <col min="8" max="16384" width="9.140625" style="1"/>
  </cols>
  <sheetData>
    <row r="1" spans="1:7" ht="15.75" x14ac:dyDescent="0.25">
      <c r="A1" s="7" t="s">
        <v>14</v>
      </c>
    </row>
    <row r="3" spans="1:7" s="6" customFormat="1" x14ac:dyDescent="0.25"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</row>
    <row r="4" spans="1:7" x14ac:dyDescent="0.25">
      <c r="A4" s="1" t="s">
        <v>0</v>
      </c>
      <c r="B4" s="1">
        <v>-33354000</v>
      </c>
      <c r="C4" s="1">
        <v>-25117561</v>
      </c>
      <c r="D4" s="1">
        <v>-25660272</v>
      </c>
      <c r="E4" s="1">
        <v>-24717864</v>
      </c>
      <c r="F4" s="1">
        <v>-24474867</v>
      </c>
      <c r="G4" s="1">
        <v>-24989195</v>
      </c>
    </row>
    <row r="5" spans="1:7" x14ac:dyDescent="0.25">
      <c r="A5" s="1" t="s">
        <v>1</v>
      </c>
      <c r="B5" s="1">
        <v>7713000</v>
      </c>
      <c r="C5" s="1">
        <v>2868611</v>
      </c>
      <c r="D5" s="1">
        <v>2893500</v>
      </c>
      <c r="E5" s="1">
        <v>1315500</v>
      </c>
      <c r="F5" s="1">
        <v>502150</v>
      </c>
      <c r="G5" s="1">
        <v>402200</v>
      </c>
    </row>
    <row r="6" spans="1:7" x14ac:dyDescent="0.25">
      <c r="A6" s="1" t="s">
        <v>5</v>
      </c>
      <c r="B6" s="4">
        <v>558000</v>
      </c>
      <c r="C6" s="4">
        <v>213015</v>
      </c>
      <c r="D6" s="1">
        <v>285742</v>
      </c>
      <c r="E6" s="1">
        <v>225899</v>
      </c>
      <c r="F6" s="1">
        <v>280061</v>
      </c>
      <c r="G6" s="1">
        <v>274322</v>
      </c>
    </row>
    <row r="7" spans="1:7" x14ac:dyDescent="0.25">
      <c r="A7" s="1" t="s">
        <v>6</v>
      </c>
      <c r="B7" s="4">
        <v>5000</v>
      </c>
      <c r="C7" s="4">
        <v>0</v>
      </c>
      <c r="D7" s="1">
        <v>0</v>
      </c>
      <c r="E7" s="1">
        <v>0</v>
      </c>
      <c r="F7" s="1">
        <v>0</v>
      </c>
      <c r="G7" s="1">
        <v>0</v>
      </c>
    </row>
    <row r="8" spans="1:7" x14ac:dyDescent="0.25">
      <c r="A8" s="1" t="s">
        <v>2</v>
      </c>
      <c r="B8" s="4">
        <v>24997000</v>
      </c>
      <c r="C8" s="4">
        <v>22783858</v>
      </c>
      <c r="D8" s="1">
        <v>23167424</v>
      </c>
      <c r="E8" s="1">
        <v>23821481</v>
      </c>
      <c r="F8" s="1">
        <v>24186579</v>
      </c>
      <c r="G8" s="1">
        <v>24759454</v>
      </c>
    </row>
    <row r="9" spans="1:7" x14ac:dyDescent="0.25">
      <c r="A9" s="1" t="s">
        <v>3</v>
      </c>
      <c r="B9" s="3">
        <f>SUM(B4:B8)</f>
        <v>-81000</v>
      </c>
      <c r="C9" s="3">
        <f>SUM(C4:C8)</f>
        <v>747923</v>
      </c>
      <c r="D9" s="3">
        <f t="shared" ref="D9:G9" si="0">SUM(D4:D8)</f>
        <v>686394</v>
      </c>
      <c r="E9" s="3">
        <f t="shared" si="0"/>
        <v>645016</v>
      </c>
      <c r="F9" s="3">
        <f t="shared" si="0"/>
        <v>493923</v>
      </c>
      <c r="G9" s="3">
        <f t="shared" si="0"/>
        <v>446781</v>
      </c>
    </row>
    <row r="11" spans="1:7" x14ac:dyDescent="0.25">
      <c r="A11" s="1" t="s">
        <v>4</v>
      </c>
      <c r="B11" s="1">
        <f>B4+B5+B6+B7</f>
        <v>-25078000</v>
      </c>
      <c r="C11" s="1">
        <f t="shared" ref="C11:G11" si="1">C4+C5+C6+C7</f>
        <v>-22035935</v>
      </c>
      <c r="D11" s="1">
        <f t="shared" si="1"/>
        <v>-22481030</v>
      </c>
      <c r="E11" s="1">
        <f t="shared" si="1"/>
        <v>-23176465</v>
      </c>
      <c r="F11" s="1">
        <f t="shared" si="1"/>
        <v>-23692656</v>
      </c>
      <c r="G11" s="1">
        <f t="shared" si="1"/>
        <v>-24312673</v>
      </c>
    </row>
    <row r="13" spans="1:7" x14ac:dyDescent="0.25">
      <c r="B13" s="2">
        <f>B9/B11</f>
        <v>3.22992264135896E-3</v>
      </c>
      <c r="C13" s="2">
        <f>C9/C11</f>
        <v>-3.3941060363447254E-2</v>
      </c>
      <c r="D13" s="2">
        <f t="shared" ref="D13:G13" si="2">D9/D11</f>
        <v>-3.0532141988156236E-2</v>
      </c>
      <c r="E13" s="2">
        <f t="shared" si="2"/>
        <v>-2.7830646304343652E-2</v>
      </c>
      <c r="F13" s="2">
        <f t="shared" si="2"/>
        <v>-2.0847092871309997E-2</v>
      </c>
      <c r="G13" s="2">
        <f t="shared" si="2"/>
        <v>-1.8376465639956579E-2</v>
      </c>
    </row>
    <row r="14" spans="1:7" x14ac:dyDescent="0.25">
      <c r="F14" s="5" t="s">
        <v>13</v>
      </c>
      <c r="G14" s="2">
        <f>AVERAGE(C13:G13)</f>
        <v>-2.6305481433442739E-2</v>
      </c>
    </row>
  </sheetData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TSC-O365-32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Smith</dc:creator>
  <cp:lastModifiedBy>Elizabeth Smith</cp:lastModifiedBy>
  <cp:lastPrinted>2022-04-11T04:16:35Z</cp:lastPrinted>
  <dcterms:created xsi:type="dcterms:W3CDTF">2022-04-11T01:17:45Z</dcterms:created>
  <dcterms:modified xsi:type="dcterms:W3CDTF">2022-04-23T03:07:31Z</dcterms:modified>
</cp:coreProperties>
</file>